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W Drive\3. ORGANIZACYJNE\Komisja programowa\Final uchwalone\"/>
    </mc:Choice>
  </mc:AlternateContent>
  <xr:revisionPtr revIDLastSave="0" documentId="13_ncr:1_{115F4035-38C0-403B-9B3D-597C60A169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vtGffhlqRYajbplSQw0HQ3OqaqyToN/gg+ChLP7J0z4="/>
    </ext>
  </extLst>
</workbook>
</file>

<file path=xl/calcChain.xml><?xml version="1.0" encoding="utf-8"?>
<calcChain xmlns="http://schemas.openxmlformats.org/spreadsheetml/2006/main">
  <c r="H51" i="1" l="1"/>
  <c r="G51" i="1"/>
  <c r="F51" i="1"/>
  <c r="E51" i="1"/>
  <c r="D51" i="1"/>
  <c r="C51" i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B38" i="1"/>
  <c r="B24" i="1"/>
  <c r="B19" i="1"/>
  <c r="B14" i="1"/>
  <c r="B51" i="1" l="1"/>
  <c r="B41" i="1"/>
  <c r="S42" i="1"/>
</calcChain>
</file>

<file path=xl/sharedStrings.xml><?xml version="1.0" encoding="utf-8"?>
<sst xmlns="http://schemas.openxmlformats.org/spreadsheetml/2006/main" count="898" uniqueCount="84">
  <si>
    <t>Japonistyka program studiów licencjackich 
stacjonarnych 26/27</t>
  </si>
  <si>
    <t>Godz.</t>
  </si>
  <si>
    <t>Forma zajęć</t>
  </si>
  <si>
    <t>Forma 
zal. zajęć</t>
  </si>
  <si>
    <t>ECTS</t>
  </si>
  <si>
    <t>I SEM</t>
  </si>
  <si>
    <t>II SEM</t>
  </si>
  <si>
    <t>III SEM</t>
  </si>
  <si>
    <t>IV SEM</t>
  </si>
  <si>
    <t>V SEM</t>
  </si>
  <si>
    <t>VI SEM</t>
  </si>
  <si>
    <t>Uwagi</t>
  </si>
  <si>
    <t>Odniesienie do 
dyscypliny 
naukowej</t>
  </si>
  <si>
    <t/>
  </si>
  <si>
    <t>NKR</t>
  </si>
  <si>
    <t>H</t>
  </si>
  <si>
    <t>J</t>
  </si>
  <si>
    <t>L</t>
  </si>
  <si>
    <t>F</t>
  </si>
  <si>
    <t>NS</t>
  </si>
  <si>
    <t>A. Przedmioty kształcenia ogólnego</t>
  </si>
  <si>
    <t>1. Lektorat języka obcego (do wyboru) *</t>
  </si>
  <si>
    <t>ćw.</t>
  </si>
  <si>
    <t>zal.</t>
  </si>
  <si>
    <t>W</t>
  </si>
  <si>
    <t>-</t>
  </si>
  <si>
    <t>2. Egzamin z języka obcego na poziomie B2</t>
  </si>
  <si>
    <t>3. Technologia informacyjna</t>
  </si>
  <si>
    <t>4. Wychowanie fizyczne</t>
  </si>
  <si>
    <t>5. Szkolenie w zakresie BHP</t>
  </si>
  <si>
    <t>w.</t>
  </si>
  <si>
    <t>6. Podstawy ochrony własności intelektualnej</t>
  </si>
  <si>
    <t>7 .Przedmiot ogólnouniwersytecki</t>
  </si>
  <si>
    <t>w./konw./ćw.</t>
  </si>
  <si>
    <t>zal./egz.</t>
  </si>
  <si>
    <t>8. Przedmiot ogólnouniwersytecki z dziedziny nauk społecznych</t>
  </si>
  <si>
    <t>9. Kompetencje przyszłości</t>
  </si>
  <si>
    <t>10. Wyzwania metodologiczne</t>
  </si>
  <si>
    <t>W B</t>
  </si>
  <si>
    <t>NKR/H/J/L</t>
  </si>
  <si>
    <t>Razem:</t>
  </si>
  <si>
    <t>2. Przedmioty podstawowe metodologiczne</t>
  </si>
  <si>
    <t>1. Antropologia kulturowa</t>
  </si>
  <si>
    <t>B</t>
  </si>
  <si>
    <t>2. Wstęp do badań językoznawczych / literaturoznawczych / 
historycznych / religioznawczych / kulturoznawczych **</t>
  </si>
  <si>
    <t>C. Przedmioty podstawowe japonistyczne</t>
  </si>
  <si>
    <r>
      <rPr>
        <b/>
        <sz val="5"/>
        <color theme="1"/>
        <rFont val="Arial"/>
      </rPr>
      <t>1. Cywilizacja Japonii</t>
    </r>
    <r>
      <rPr>
        <sz val="5"/>
        <color theme="1"/>
        <rFont val="Arial"/>
      </rPr>
      <t xml:space="preserve"> (Historia 60h, Literatura 60h, Religia/filozofia 60h, </t>
    </r>
    <r>
      <rPr>
        <sz val="5"/>
        <color theme="1"/>
        <rFont val="Arial"/>
      </rPr>
      <t xml:space="preserve">
Sztuka i estetyka 60h, Społeczeństwo i obyczajowość 60h)</t>
    </r>
  </si>
  <si>
    <t>2. Wiedza o jezyku japońskim</t>
  </si>
  <si>
    <t>D. Przedmioty specjalnościowe</t>
  </si>
  <si>
    <t>1. Język i kultura japońska</t>
  </si>
  <si>
    <t>2. Język i kultura japońska - Laboratorium</t>
  </si>
  <si>
    <t>3. Język i kultura japońska - Konwersacje</t>
  </si>
  <si>
    <t>4. Język i kultura japońska - Kompozycja tekstu</t>
  </si>
  <si>
    <t>5. Gramatyka języka japońskiego</t>
  </si>
  <si>
    <t>6. Pismo japońskie</t>
  </si>
  <si>
    <t>7. Teksty kultury japońskiej</t>
  </si>
  <si>
    <t>8. Przedmiot japonistyczny do wyboru ***</t>
  </si>
  <si>
    <t>w./konw.</t>
  </si>
  <si>
    <t>9. Techniki pisania prac dyplomowych</t>
  </si>
  <si>
    <t>10. Proseminarium</t>
  </si>
  <si>
    <t>11. Seminarium licencjackie</t>
  </si>
  <si>
    <t>ŁĄCZNA LICZBA PUNKTÓW ECTS:</t>
  </si>
  <si>
    <t>Udział dyscyplin w ECTS:</t>
  </si>
  <si>
    <t>ŁĄCZNA LICZBA GODZIN:</t>
  </si>
  <si>
    <t>po zaokrągleniu:</t>
  </si>
  <si>
    <t>Liczba godz. tygodniowo:</t>
  </si>
  <si>
    <t>* spośród języków oferowanych w rejestracji żetonowej</t>
  </si>
  <si>
    <t>W = moduły zajęć, których wyboru dokonuje student</t>
  </si>
  <si>
    <t xml:space="preserve">B = przedmiot, przygotowujący studenta do prowadzenia badań naukowych </t>
  </si>
  <si>
    <t>** dwa przedmioty do wyboru z pięciu</t>
  </si>
  <si>
    <t>*** do wyboru z oferty zajęć Katedry Japonistyki</t>
  </si>
  <si>
    <t>NKR = nauki o kulturze i religii</t>
  </si>
  <si>
    <t>J = językoznawstwo</t>
  </si>
  <si>
    <t>F = filozofia</t>
  </si>
  <si>
    <t>- = brak odniesienia do konkretnej dyscypliny</t>
  </si>
  <si>
    <t>H = historia</t>
  </si>
  <si>
    <t>L = literaturoznawstwo</t>
  </si>
  <si>
    <t>NS = nauki o sztuce</t>
  </si>
  <si>
    <t>100% efektów związanych z dyscyplinami naukowymi (%)</t>
  </si>
  <si>
    <t>ogólnie</t>
  </si>
  <si>
    <t>przypisane</t>
  </si>
  <si>
    <t>wybór</t>
  </si>
  <si>
    <t>NKR/J/L</t>
  </si>
  <si>
    <t>egz.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</si>
</sst>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>
    <font>
      <sz val="11"/>
      <color rgb="FF000000"/>
      <name val="Calibri"/>
      <scheme val="minor"/>
    </font>
    <font>
      <b/>
      <sz val="7"/>
      <color theme="1"/>
      <name val="Arial"/>
    </font>
    <font>
      <b/>
      <sz val="6"/>
      <color theme="1"/>
      <name val="Arial"/>
    </font>
    <font>
      <sz val="6"/>
      <color theme="1"/>
      <name val="Arial"/>
    </font>
    <font>
      <sz val="11"/>
      <name val="Calibri"/>
    </font>
    <font>
      <sz val="11"/>
      <color theme="1"/>
      <name val="Times New Roman"/>
    </font>
    <font>
      <sz val="7"/>
      <color theme="1"/>
      <name val="Times New Roman"/>
    </font>
    <font>
      <u/>
      <sz val="7"/>
      <color theme="1"/>
      <name val="Times New Roman"/>
    </font>
    <font>
      <sz val="11"/>
      <color theme="1"/>
      <name val="Calibri"/>
      <scheme val="minor"/>
    </font>
    <font>
      <b/>
      <sz val="5"/>
      <color theme="1"/>
      <name val="Arial"/>
    </font>
    <font>
      <u/>
      <sz val="7"/>
      <color theme="1"/>
      <name val="Times New Roman"/>
    </font>
    <font>
      <sz val="7"/>
      <color rgb="FFFF0000"/>
      <name val="Times New Roman"/>
    </font>
    <font>
      <b/>
      <sz val="6"/>
      <color rgb="FFFF0000"/>
      <name val="Arial"/>
    </font>
    <font>
      <u/>
      <sz val="7"/>
      <color theme="1"/>
      <name val="Times New Roman"/>
    </font>
    <font>
      <u/>
      <sz val="7"/>
      <color theme="1"/>
      <name val="Times New Roman"/>
    </font>
    <font>
      <u/>
      <sz val="7"/>
      <color theme="1"/>
      <name val="Times New Roman"/>
    </font>
    <font>
      <u/>
      <sz val="7"/>
      <color theme="1"/>
      <name val="Times New Roman"/>
    </font>
    <font>
      <u/>
      <sz val="7"/>
      <color theme="1"/>
      <name val="Times New Roman"/>
    </font>
    <font>
      <u/>
      <sz val="7"/>
      <color theme="1"/>
      <name val="Times New Roman"/>
    </font>
    <font>
      <u/>
      <sz val="7"/>
      <color theme="1"/>
      <name val="Times New Roman"/>
    </font>
    <font>
      <sz val="8"/>
      <color theme="1"/>
      <name val="Times New Roman"/>
    </font>
    <font>
      <sz val="11"/>
      <color theme="1"/>
      <name val="Calibri"/>
    </font>
    <font>
      <u/>
      <sz val="7"/>
      <color theme="1"/>
      <name val="Times New Roman"/>
    </font>
    <font>
      <sz val="9"/>
      <color theme="1"/>
      <name val="Calibri"/>
    </font>
    <font>
      <sz val="10"/>
      <color theme="1"/>
      <name val="Arial"/>
    </font>
    <font>
      <sz val="11"/>
      <color rgb="FF006100"/>
      <name val="Arial"/>
    </font>
    <font>
      <sz val="10"/>
      <color theme="1"/>
      <name val="Helvetica Neue"/>
    </font>
    <font>
      <sz val="5"/>
      <color theme="1"/>
      <name val="Arial"/>
    </font>
  </fonts>
  <fills count="18">
    <fill>
      <patternFill patternType="none"/>
    </fill>
    <fill>
      <patternFill patternType="gray125"/>
    </fill>
    <fill>
      <patternFill patternType="solid">
        <fgColor rgb="FFFFD966"/>
        <bgColor rgb="FFFFD966"/>
      </patternFill>
    </fill>
    <fill>
      <patternFill patternType="solid">
        <fgColor rgb="FFF9CB9C"/>
        <bgColor rgb="FFF9CB9C"/>
      </patternFill>
    </fill>
    <fill>
      <patternFill patternType="solid">
        <fgColor rgb="FFF7CB4D"/>
        <bgColor rgb="FFF7CB4D"/>
      </patternFill>
    </fill>
    <fill>
      <patternFill patternType="solid">
        <fgColor rgb="FFFEF8E3"/>
        <bgColor rgb="FFFEF8E3"/>
      </patternFill>
    </fill>
    <fill>
      <patternFill patternType="solid">
        <fgColor rgb="FFBDBDBD"/>
        <bgColor rgb="FFBDBDBD"/>
      </patternFill>
    </fill>
    <fill>
      <patternFill patternType="solid">
        <fgColor rgb="FFF3F3F3"/>
        <bgColor rgb="FFF3F3F3"/>
      </patternFill>
    </fill>
    <fill>
      <patternFill patternType="solid">
        <fgColor rgb="FFFFF2CC"/>
        <bgColor rgb="FFFFF2CC"/>
      </patternFill>
    </fill>
    <fill>
      <patternFill patternType="solid">
        <fgColor rgb="FF26A69A"/>
        <bgColor rgb="FF26A69A"/>
      </patternFill>
    </fill>
    <fill>
      <patternFill patternType="solid">
        <fgColor rgb="FFDDF2F0"/>
        <bgColor rgb="FFDDF2F0"/>
      </patternFill>
    </fill>
    <fill>
      <patternFill patternType="solid">
        <fgColor rgb="FF5B95F9"/>
        <bgColor rgb="FF5B95F9"/>
      </patternFill>
    </fill>
    <fill>
      <patternFill patternType="solid">
        <fgColor rgb="FFE8F0FE"/>
        <bgColor rgb="FFE8F0FE"/>
      </patternFill>
    </fill>
    <fill>
      <patternFill patternType="solid">
        <fgColor rgb="FFF6B26B"/>
        <bgColor rgb="FFF6B26B"/>
      </patternFill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  <bgColor rgb="FFC6EFCE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 style="medium">
        <color rgb="FF000000"/>
      </bottom>
      <diagonal/>
    </border>
    <border>
      <left/>
      <right style="medium">
        <color rgb="FFAAAAAA"/>
      </right>
      <top style="medium">
        <color rgb="FFAAAAAA"/>
      </top>
      <bottom style="medium">
        <color rgb="FF000000"/>
      </bottom>
      <diagonal/>
    </border>
    <border>
      <left style="medium">
        <color rgb="FFAAAAAA"/>
      </left>
      <right style="medium">
        <color rgb="FF000000"/>
      </right>
      <top style="medium">
        <color rgb="FFAAAAAA"/>
      </top>
      <bottom style="medium">
        <color rgb="FFAAAAAA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AAAAAA"/>
      </left>
      <right style="medium">
        <color rgb="FF000000"/>
      </right>
      <top/>
      <bottom style="medium">
        <color rgb="FFAAAAAA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9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right"/>
    </xf>
    <xf numFmtId="0" fontId="9" fillId="6" borderId="1" xfId="0" applyFont="1" applyFill="1" applyBorder="1" applyAlignment="1">
      <alignment horizontal="left"/>
    </xf>
    <xf numFmtId="0" fontId="6" fillId="6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left" wrapText="1"/>
    </xf>
    <xf numFmtId="0" fontId="2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9" fillId="9" borderId="1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9" fillId="10" borderId="1" xfId="0" applyFont="1" applyFill="1" applyBorder="1" applyAlignment="1">
      <alignment horizontal="left"/>
    </xf>
    <xf numFmtId="0" fontId="2" fillId="10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0" fontId="9" fillId="11" borderId="1" xfId="0" applyFont="1" applyFill="1" applyBorder="1" applyAlignment="1">
      <alignment horizontal="left"/>
    </xf>
    <xf numFmtId="0" fontId="6" fillId="11" borderId="1" xfId="0" applyFont="1" applyFill="1" applyBorder="1" applyAlignment="1">
      <alignment horizontal="center"/>
    </xf>
    <xf numFmtId="0" fontId="9" fillId="12" borderId="1" xfId="0" applyFont="1" applyFill="1" applyBorder="1" applyAlignment="1">
      <alignment horizontal="left"/>
    </xf>
    <xf numFmtId="0" fontId="2" fillId="12" borderId="1" xfId="0" applyFont="1" applyFill="1" applyBorder="1" applyAlignment="1">
      <alignment horizontal="center"/>
    </xf>
    <xf numFmtId="164" fontId="2" fillId="12" borderId="1" xfId="0" applyNumberFormat="1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164" fontId="3" fillId="12" borderId="1" xfId="0" applyNumberFormat="1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9" fillId="12" borderId="1" xfId="0" applyFont="1" applyFill="1" applyBorder="1" applyAlignment="1">
      <alignment horizontal="right"/>
    </xf>
    <xf numFmtId="0" fontId="19" fillId="0" borderId="4" xfId="0" applyFont="1" applyBorder="1" applyAlignment="1">
      <alignment horizontal="right"/>
    </xf>
    <xf numFmtId="0" fontId="9" fillId="0" borderId="5" xfId="0" applyFont="1" applyBorder="1" applyAlignment="1">
      <alignment horizontal="right"/>
    </xf>
    <xf numFmtId="0" fontId="1" fillId="13" borderId="7" xfId="0" applyFont="1" applyFill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2" fontId="21" fillId="0" borderId="0" xfId="0" applyNumberFormat="1" applyFont="1" applyAlignment="1">
      <alignment horizontal="left"/>
    </xf>
    <xf numFmtId="164" fontId="3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23" fillId="0" borderId="3" xfId="0" applyFont="1" applyBorder="1" applyAlignment="1">
      <alignment horizontal="left"/>
    </xf>
    <xf numFmtId="164" fontId="21" fillId="0" borderId="0" xfId="0" applyNumberFormat="1" applyFont="1" applyAlignment="1">
      <alignment horizontal="left"/>
    </xf>
    <xf numFmtId="0" fontId="24" fillId="15" borderId="9" xfId="0" applyFont="1" applyFill="1" applyBorder="1" applyAlignment="1">
      <alignment horizontal="center" vertical="center" wrapText="1"/>
    </xf>
    <xf numFmtId="0" fontId="24" fillId="15" borderId="10" xfId="0" applyFont="1" applyFill="1" applyBorder="1" applyAlignment="1">
      <alignment horizontal="center" vertical="center" wrapText="1"/>
    </xf>
    <xf numFmtId="0" fontId="24" fillId="15" borderId="11" xfId="0" applyFont="1" applyFill="1" applyBorder="1" applyAlignment="1">
      <alignment horizontal="left" wrapText="1"/>
    </xf>
    <xf numFmtId="0" fontId="25" fillId="16" borderId="12" xfId="0" applyFont="1" applyFill="1" applyBorder="1" applyAlignment="1">
      <alignment horizontal="center" vertical="center" wrapText="1"/>
    </xf>
    <xf numFmtId="0" fontId="24" fillId="15" borderId="12" xfId="0" applyFont="1" applyFill="1" applyBorder="1" applyAlignment="1">
      <alignment horizontal="center" vertical="center" wrapText="1"/>
    </xf>
    <xf numFmtId="0" fontId="24" fillId="0" borderId="13" xfId="0" applyFont="1" applyBorder="1" applyAlignment="1">
      <alignment horizontal="right" wrapText="1"/>
    </xf>
    <xf numFmtId="0" fontId="26" fillId="15" borderId="14" xfId="0" applyFont="1" applyFill="1" applyBorder="1" applyAlignment="1">
      <alignment horizontal="left" wrapText="1"/>
    </xf>
    <xf numFmtId="2" fontId="25" fillId="16" borderId="15" xfId="0" applyNumberFormat="1" applyFont="1" applyFill="1" applyBorder="1" applyAlignment="1">
      <alignment horizontal="right" wrapText="1"/>
    </xf>
    <xf numFmtId="2" fontId="24" fillId="15" borderId="15" xfId="0" applyNumberFormat="1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top" wrapText="1"/>
    </xf>
    <xf numFmtId="0" fontId="3" fillId="14" borderId="2" xfId="0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6" fillId="0" borderId="2" xfId="0" applyFont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10" borderId="2" xfId="0" applyFont="1" applyFill="1" applyBorder="1" applyAlignment="1">
      <alignment horizontal="center"/>
    </xf>
    <xf numFmtId="0" fontId="6" fillId="11" borderId="2" xfId="0" applyFont="1" applyFill="1" applyBorder="1" applyAlignment="1">
      <alignment horizontal="center"/>
    </xf>
    <xf numFmtId="0" fontId="6" fillId="12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164" fontId="3" fillId="5" borderId="3" xfId="0" applyNumberFormat="1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center"/>
    </xf>
    <xf numFmtId="0" fontId="6" fillId="10" borderId="3" xfId="0" applyFont="1" applyFill="1" applyBorder="1" applyAlignment="1">
      <alignment horizontal="center"/>
    </xf>
    <xf numFmtId="0" fontId="6" fillId="11" borderId="3" xfId="0" applyFont="1" applyFill="1" applyBorder="1" applyAlignment="1">
      <alignment horizontal="center"/>
    </xf>
    <xf numFmtId="164" fontId="3" fillId="12" borderId="3" xfId="0" applyNumberFormat="1" applyFont="1" applyFill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0" fontId="3" fillId="12" borderId="3" xfId="0" applyFont="1" applyFill="1" applyBorder="1" applyAlignment="1">
      <alignment horizontal="center"/>
    </xf>
    <xf numFmtId="0" fontId="6" fillId="12" borderId="3" xfId="0" applyFont="1" applyFill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0" fontId="13" fillId="5" borderId="17" xfId="0" applyFont="1" applyFill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6" fillId="6" borderId="17" xfId="0" applyFont="1" applyFill="1" applyBorder="1" applyAlignment="1">
      <alignment horizontal="center"/>
    </xf>
    <xf numFmtId="0" fontId="15" fillId="6" borderId="17" xfId="0" applyFont="1" applyFill="1" applyBorder="1" applyAlignment="1">
      <alignment horizontal="center"/>
    </xf>
    <xf numFmtId="0" fontId="2" fillId="7" borderId="17" xfId="0" applyFont="1" applyFill="1" applyBorder="1" applyAlignment="1">
      <alignment horizontal="center"/>
    </xf>
    <xf numFmtId="0" fontId="6" fillId="9" borderId="17" xfId="0" applyFont="1" applyFill="1" applyBorder="1" applyAlignment="1">
      <alignment horizontal="center"/>
    </xf>
    <xf numFmtId="0" fontId="16" fillId="9" borderId="17" xfId="0" applyFont="1" applyFill="1" applyBorder="1" applyAlignment="1">
      <alignment horizontal="center"/>
    </xf>
    <xf numFmtId="0" fontId="2" fillId="10" borderId="17" xfId="0" applyFont="1" applyFill="1" applyBorder="1" applyAlignment="1">
      <alignment horizontal="center"/>
    </xf>
    <xf numFmtId="0" fontId="6" fillId="11" borderId="17" xfId="0" applyFont="1" applyFill="1" applyBorder="1" applyAlignment="1">
      <alignment horizontal="center"/>
    </xf>
    <xf numFmtId="0" fontId="17" fillId="11" borderId="17" xfId="0" applyFont="1" applyFill="1" applyBorder="1" applyAlignment="1">
      <alignment horizontal="center"/>
    </xf>
    <xf numFmtId="0" fontId="2" fillId="12" borderId="17" xfId="0" applyFont="1" applyFill="1" applyBorder="1" applyAlignment="1">
      <alignment horizontal="center"/>
    </xf>
    <xf numFmtId="0" fontId="2" fillId="17" borderId="17" xfId="0" applyFont="1" applyFill="1" applyBorder="1" applyAlignment="1">
      <alignment horizontal="center"/>
    </xf>
    <xf numFmtId="0" fontId="6" fillId="12" borderId="17" xfId="0" applyFont="1" applyFill="1" applyBorder="1" applyAlignment="1">
      <alignment horizontal="center"/>
    </xf>
    <xf numFmtId="0" fontId="18" fillId="12" borderId="17" xfId="0" applyFont="1" applyFill="1" applyBorder="1" applyAlignment="1">
      <alignment horizontal="center"/>
    </xf>
    <xf numFmtId="0" fontId="20" fillId="0" borderId="17" xfId="0" applyFont="1" applyBorder="1" applyAlignment="1">
      <alignment horizontal="left"/>
    </xf>
    <xf numFmtId="0" fontId="3" fillId="0" borderId="17" xfId="0" applyFont="1" applyBorder="1" applyAlignment="1">
      <alignment horizontal="right"/>
    </xf>
    <xf numFmtId="0" fontId="6" fillId="0" borderId="17" xfId="0" applyFont="1" applyBorder="1" applyAlignment="1">
      <alignment horizontal="left"/>
    </xf>
    <xf numFmtId="2" fontId="22" fillId="0" borderId="17" xfId="0" applyNumberFormat="1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1" fillId="5" borderId="19" xfId="0" applyFont="1" applyFill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6" fillId="5" borderId="20" xfId="0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0" fontId="4" fillId="0" borderId="17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25" zoomScale="115" zoomScaleNormal="115" workbookViewId="0">
      <selection activeCell="L7" sqref="L7"/>
    </sheetView>
  </sheetViews>
  <sheetFormatPr defaultColWidth="14.42578125" defaultRowHeight="15" customHeight="1"/>
  <cols>
    <col min="1" max="1" width="39" customWidth="1"/>
    <col min="2" max="2" width="8.7109375" customWidth="1"/>
    <col min="3" max="3" width="9" customWidth="1"/>
    <col min="4" max="5" width="7" customWidth="1"/>
    <col min="6" max="6" width="5" customWidth="1"/>
    <col min="7" max="7" width="6" customWidth="1"/>
    <col min="8" max="8" width="9" customWidth="1"/>
    <col min="9" max="17" width="5" customWidth="1"/>
    <col min="18" max="18" width="7" customWidth="1"/>
    <col min="19" max="19" width="11" customWidth="1"/>
    <col min="20" max="24" width="5" customWidth="1"/>
    <col min="25" max="25" width="6" customWidth="1"/>
    <col min="26" max="26" width="8.7109375" customWidth="1"/>
  </cols>
  <sheetData>
    <row r="1" spans="1:26" ht="30" customHeight="1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142" t="s">
        <v>5</v>
      </c>
      <c r="G1" s="140"/>
      <c r="H1" s="142" t="s">
        <v>6</v>
      </c>
      <c r="I1" s="140"/>
      <c r="J1" s="142" t="s">
        <v>7</v>
      </c>
      <c r="K1" s="140"/>
      <c r="L1" s="142" t="s">
        <v>8</v>
      </c>
      <c r="M1" s="140"/>
      <c r="N1" s="142" t="s">
        <v>9</v>
      </c>
      <c r="O1" s="140"/>
      <c r="P1" s="142" t="s">
        <v>10</v>
      </c>
      <c r="Q1" s="140"/>
      <c r="R1" s="2" t="s">
        <v>11</v>
      </c>
      <c r="S1" s="137" t="s">
        <v>12</v>
      </c>
      <c r="T1" s="4" t="s">
        <v>13</v>
      </c>
      <c r="U1" s="4" t="s">
        <v>13</v>
      </c>
      <c r="V1" s="4" t="s">
        <v>13</v>
      </c>
      <c r="W1" s="4" t="s">
        <v>13</v>
      </c>
      <c r="X1" s="4" t="s">
        <v>13</v>
      </c>
      <c r="Y1" s="4" t="s">
        <v>13</v>
      </c>
    </row>
    <row r="2" spans="1:26" ht="12.75" customHeight="1">
      <c r="A2" s="5" t="s">
        <v>13</v>
      </c>
      <c r="B2" s="6" t="s">
        <v>13</v>
      </c>
      <c r="C2" s="6" t="s">
        <v>13</v>
      </c>
      <c r="D2" s="6" t="s">
        <v>13</v>
      </c>
      <c r="E2" s="6" t="s">
        <v>13</v>
      </c>
      <c r="F2" s="7" t="s">
        <v>1</v>
      </c>
      <c r="G2" s="8" t="s">
        <v>4</v>
      </c>
      <c r="H2" s="7" t="s">
        <v>1</v>
      </c>
      <c r="I2" s="8" t="s">
        <v>4</v>
      </c>
      <c r="J2" s="7" t="s">
        <v>1</v>
      </c>
      <c r="K2" s="9" t="s">
        <v>4</v>
      </c>
      <c r="L2" s="7" t="s">
        <v>1</v>
      </c>
      <c r="M2" s="9" t="s">
        <v>4</v>
      </c>
      <c r="N2" s="7" t="s">
        <v>1</v>
      </c>
      <c r="O2" s="8" t="s">
        <v>4</v>
      </c>
      <c r="P2" s="7" t="s">
        <v>1</v>
      </c>
      <c r="Q2" s="9" t="s">
        <v>4</v>
      </c>
      <c r="R2" s="80" t="s">
        <v>81</v>
      </c>
      <c r="S2" s="110" t="s">
        <v>13</v>
      </c>
      <c r="T2" s="96" t="s">
        <v>14</v>
      </c>
      <c r="U2" s="11" t="s">
        <v>15</v>
      </c>
      <c r="V2" s="11" t="s">
        <v>16</v>
      </c>
      <c r="W2" s="11" t="s">
        <v>17</v>
      </c>
      <c r="X2" s="11" t="s">
        <v>18</v>
      </c>
      <c r="Y2" s="11" t="s">
        <v>19</v>
      </c>
      <c r="Z2" s="12"/>
    </row>
    <row r="3" spans="1:26" ht="12.75" customHeight="1">
      <c r="A3" s="13" t="s">
        <v>20</v>
      </c>
      <c r="B3" s="14" t="s">
        <v>13</v>
      </c>
      <c r="C3" s="14" t="s">
        <v>13</v>
      </c>
      <c r="D3" s="14" t="s">
        <v>13</v>
      </c>
      <c r="E3" s="14" t="s">
        <v>13</v>
      </c>
      <c r="F3" s="14" t="s">
        <v>13</v>
      </c>
      <c r="G3" s="14" t="s">
        <v>13</v>
      </c>
      <c r="H3" s="14" t="s">
        <v>13</v>
      </c>
      <c r="I3" s="14" t="s">
        <v>13</v>
      </c>
      <c r="J3" s="14" t="s">
        <v>13</v>
      </c>
      <c r="K3" s="14" t="s">
        <v>13</v>
      </c>
      <c r="L3" s="14" t="s">
        <v>13</v>
      </c>
      <c r="M3" s="14" t="s">
        <v>13</v>
      </c>
      <c r="N3" s="14" t="s">
        <v>13</v>
      </c>
      <c r="O3" s="14" t="s">
        <v>13</v>
      </c>
      <c r="P3" s="14" t="s">
        <v>13</v>
      </c>
      <c r="Q3" s="14" t="s">
        <v>13</v>
      </c>
      <c r="R3" s="129" t="s">
        <v>13</v>
      </c>
      <c r="S3" s="138" t="s">
        <v>13</v>
      </c>
      <c r="T3" s="136" t="s">
        <v>13</v>
      </c>
      <c r="U3" s="14" t="s">
        <v>13</v>
      </c>
      <c r="V3" s="14" t="s">
        <v>13</v>
      </c>
      <c r="W3" s="14" t="s">
        <v>13</v>
      </c>
      <c r="X3" s="14" t="s">
        <v>13</v>
      </c>
      <c r="Y3" s="14" t="s">
        <v>13</v>
      </c>
    </row>
    <row r="4" spans="1:26" ht="12.75" customHeight="1">
      <c r="A4" s="15" t="s">
        <v>21</v>
      </c>
      <c r="B4" s="16">
        <v>240</v>
      </c>
      <c r="C4" s="16" t="s">
        <v>22</v>
      </c>
      <c r="D4" s="16" t="s">
        <v>23</v>
      </c>
      <c r="E4" s="16">
        <v>8</v>
      </c>
      <c r="F4" s="11">
        <v>60</v>
      </c>
      <c r="G4" s="11">
        <v>2</v>
      </c>
      <c r="H4" s="11">
        <v>60</v>
      </c>
      <c r="I4" s="11">
        <v>2</v>
      </c>
      <c r="J4" s="11">
        <v>60</v>
      </c>
      <c r="K4" s="11">
        <v>2</v>
      </c>
      <c r="L4" s="11">
        <v>60</v>
      </c>
      <c r="M4" s="11">
        <v>2</v>
      </c>
      <c r="N4" s="6" t="s">
        <v>13</v>
      </c>
      <c r="O4" s="6" t="s">
        <v>13</v>
      </c>
      <c r="P4" s="6" t="s">
        <v>13</v>
      </c>
      <c r="Q4" s="6" t="s">
        <v>13</v>
      </c>
      <c r="R4" s="130" t="s">
        <v>24</v>
      </c>
      <c r="S4" s="107" t="s">
        <v>25</v>
      </c>
      <c r="T4" s="92" t="s">
        <v>13</v>
      </c>
      <c r="U4" s="6" t="s">
        <v>13</v>
      </c>
      <c r="V4" s="6" t="s">
        <v>13</v>
      </c>
      <c r="W4" s="6" t="s">
        <v>13</v>
      </c>
      <c r="X4" s="6" t="s">
        <v>13</v>
      </c>
      <c r="Y4" s="6" t="s">
        <v>13</v>
      </c>
      <c r="Z4" s="12"/>
    </row>
    <row r="5" spans="1:26" ht="12.75" customHeight="1">
      <c r="A5" s="17" t="s">
        <v>26</v>
      </c>
      <c r="B5" s="18">
        <v>0</v>
      </c>
      <c r="C5" s="19" t="s">
        <v>13</v>
      </c>
      <c r="D5" s="19" t="s">
        <v>13</v>
      </c>
      <c r="E5" s="18">
        <v>2</v>
      </c>
      <c r="F5" s="19" t="s">
        <v>13</v>
      </c>
      <c r="G5" s="19" t="s">
        <v>13</v>
      </c>
      <c r="H5" s="19" t="s">
        <v>13</v>
      </c>
      <c r="I5" s="19" t="s">
        <v>13</v>
      </c>
      <c r="J5" s="19" t="s">
        <v>13</v>
      </c>
      <c r="K5" s="19" t="s">
        <v>13</v>
      </c>
      <c r="L5" s="19" t="s">
        <v>13</v>
      </c>
      <c r="M5" s="19" t="s">
        <v>13</v>
      </c>
      <c r="N5" s="19" t="s">
        <v>13</v>
      </c>
      <c r="O5" s="20">
        <v>2</v>
      </c>
      <c r="P5" s="19" t="s">
        <v>13</v>
      </c>
      <c r="Q5" s="19" t="s">
        <v>13</v>
      </c>
      <c r="R5" s="131" t="s">
        <v>24</v>
      </c>
      <c r="S5" s="108" t="s">
        <v>25</v>
      </c>
      <c r="T5" s="93" t="s">
        <v>13</v>
      </c>
      <c r="U5" s="19" t="s">
        <v>13</v>
      </c>
      <c r="V5" s="19" t="s">
        <v>13</v>
      </c>
      <c r="W5" s="19" t="s">
        <v>13</v>
      </c>
      <c r="X5" s="19" t="s">
        <v>13</v>
      </c>
      <c r="Y5" s="19" t="s">
        <v>13</v>
      </c>
      <c r="Z5" s="12"/>
    </row>
    <row r="6" spans="1:26" ht="12.75" customHeight="1">
      <c r="A6" s="15" t="s">
        <v>27</v>
      </c>
      <c r="B6" s="16">
        <v>30</v>
      </c>
      <c r="C6" s="16" t="s">
        <v>22</v>
      </c>
      <c r="D6" s="16" t="s">
        <v>23</v>
      </c>
      <c r="E6" s="16">
        <v>2</v>
      </c>
      <c r="F6" s="11">
        <v>30</v>
      </c>
      <c r="G6" s="11">
        <v>2</v>
      </c>
      <c r="H6" s="6" t="s">
        <v>13</v>
      </c>
      <c r="I6" s="6" t="s">
        <v>13</v>
      </c>
      <c r="J6" s="6" t="s">
        <v>13</v>
      </c>
      <c r="K6" s="6" t="s">
        <v>13</v>
      </c>
      <c r="L6" s="6" t="s">
        <v>13</v>
      </c>
      <c r="M6" s="6" t="s">
        <v>13</v>
      </c>
      <c r="N6" s="6" t="s">
        <v>13</v>
      </c>
      <c r="O6" s="6" t="s">
        <v>13</v>
      </c>
      <c r="P6" s="6" t="s">
        <v>13</v>
      </c>
      <c r="Q6" s="80" t="s">
        <v>13</v>
      </c>
      <c r="R6" s="132" t="s">
        <v>13</v>
      </c>
      <c r="S6" s="107" t="s">
        <v>25</v>
      </c>
      <c r="T6" s="92" t="s">
        <v>13</v>
      </c>
      <c r="U6" s="6" t="s">
        <v>13</v>
      </c>
      <c r="V6" s="6" t="s">
        <v>13</v>
      </c>
      <c r="W6" s="6" t="s">
        <v>13</v>
      </c>
      <c r="X6" s="6" t="s">
        <v>13</v>
      </c>
      <c r="Y6" s="6" t="s">
        <v>13</v>
      </c>
    </row>
    <row r="7" spans="1:26" ht="12.75" customHeight="1">
      <c r="A7" s="17" t="s">
        <v>28</v>
      </c>
      <c r="B7" s="18">
        <v>90</v>
      </c>
      <c r="C7" s="18" t="s">
        <v>22</v>
      </c>
      <c r="D7" s="18" t="s">
        <v>23</v>
      </c>
      <c r="E7" s="18">
        <v>0</v>
      </c>
      <c r="F7" s="19" t="s">
        <v>13</v>
      </c>
      <c r="G7" s="19" t="s">
        <v>13</v>
      </c>
      <c r="H7" s="19" t="s">
        <v>13</v>
      </c>
      <c r="I7" s="19" t="s">
        <v>13</v>
      </c>
      <c r="J7" s="20">
        <v>30</v>
      </c>
      <c r="K7" s="20">
        <v>0</v>
      </c>
      <c r="L7" s="20">
        <v>30</v>
      </c>
      <c r="M7" s="20">
        <v>0</v>
      </c>
      <c r="N7" s="20">
        <v>30</v>
      </c>
      <c r="O7" s="20">
        <v>0</v>
      </c>
      <c r="P7" s="19" t="s">
        <v>13</v>
      </c>
      <c r="Q7" s="81" t="s">
        <v>13</v>
      </c>
      <c r="R7" s="133" t="s">
        <v>24</v>
      </c>
      <c r="S7" s="108" t="s">
        <v>25</v>
      </c>
      <c r="T7" s="93" t="s">
        <v>13</v>
      </c>
      <c r="U7" s="19" t="s">
        <v>13</v>
      </c>
      <c r="V7" s="19" t="s">
        <v>13</v>
      </c>
      <c r="W7" s="19" t="s">
        <v>13</v>
      </c>
      <c r="X7" s="19" t="s">
        <v>13</v>
      </c>
      <c r="Y7" s="19" t="s">
        <v>13</v>
      </c>
    </row>
    <row r="8" spans="1:26" ht="12.75" customHeight="1">
      <c r="A8" s="15" t="s">
        <v>29</v>
      </c>
      <c r="B8" s="16">
        <v>4</v>
      </c>
      <c r="C8" s="16" t="s">
        <v>30</v>
      </c>
      <c r="D8" s="16" t="s">
        <v>23</v>
      </c>
      <c r="E8" s="22">
        <v>0.5</v>
      </c>
      <c r="F8" s="11">
        <v>4</v>
      </c>
      <c r="G8" s="23">
        <v>0.5</v>
      </c>
      <c r="H8" s="6" t="s">
        <v>13</v>
      </c>
      <c r="I8" s="6" t="s">
        <v>13</v>
      </c>
      <c r="J8" s="6" t="s">
        <v>13</v>
      </c>
      <c r="K8" s="6" t="s">
        <v>13</v>
      </c>
      <c r="L8" s="6" t="s">
        <v>13</v>
      </c>
      <c r="M8" s="6" t="s">
        <v>13</v>
      </c>
      <c r="N8" s="6" t="s">
        <v>13</v>
      </c>
      <c r="O8" s="6" t="s">
        <v>13</v>
      </c>
      <c r="P8" s="6" t="s">
        <v>13</v>
      </c>
      <c r="Q8" s="80" t="s">
        <v>13</v>
      </c>
      <c r="R8" s="132" t="s">
        <v>13</v>
      </c>
      <c r="S8" s="107" t="s">
        <v>25</v>
      </c>
      <c r="T8" s="92" t="s">
        <v>13</v>
      </c>
      <c r="U8" s="6" t="s">
        <v>13</v>
      </c>
      <c r="V8" s="6" t="s">
        <v>13</v>
      </c>
      <c r="W8" s="6" t="s">
        <v>13</v>
      </c>
      <c r="X8" s="6" t="s">
        <v>13</v>
      </c>
      <c r="Y8" s="6" t="s">
        <v>13</v>
      </c>
    </row>
    <row r="9" spans="1:26" ht="12.75" customHeight="1">
      <c r="A9" s="17" t="s">
        <v>31</v>
      </c>
      <c r="B9" s="18">
        <v>4</v>
      </c>
      <c r="C9" s="18" t="s">
        <v>30</v>
      </c>
      <c r="D9" s="18" t="s">
        <v>23</v>
      </c>
      <c r="E9" s="24">
        <v>0.5</v>
      </c>
      <c r="F9" s="20">
        <v>4</v>
      </c>
      <c r="G9" s="25">
        <v>0.5</v>
      </c>
      <c r="H9" s="19" t="s">
        <v>13</v>
      </c>
      <c r="I9" s="19" t="s">
        <v>13</v>
      </c>
      <c r="J9" s="19" t="s">
        <v>13</v>
      </c>
      <c r="K9" s="19" t="s">
        <v>13</v>
      </c>
      <c r="L9" s="19" t="s">
        <v>13</v>
      </c>
      <c r="M9" s="19" t="s">
        <v>13</v>
      </c>
      <c r="N9" s="19" t="s">
        <v>13</v>
      </c>
      <c r="O9" s="19" t="s">
        <v>13</v>
      </c>
      <c r="P9" s="19" t="s">
        <v>13</v>
      </c>
      <c r="Q9" s="81" t="s">
        <v>13</v>
      </c>
      <c r="R9" s="134" t="s">
        <v>13</v>
      </c>
      <c r="S9" s="108" t="s">
        <v>25</v>
      </c>
      <c r="T9" s="93" t="s">
        <v>13</v>
      </c>
      <c r="U9" s="19" t="s">
        <v>13</v>
      </c>
      <c r="V9" s="19" t="s">
        <v>13</v>
      </c>
      <c r="W9" s="19" t="s">
        <v>13</v>
      </c>
      <c r="X9" s="19" t="s">
        <v>13</v>
      </c>
      <c r="Y9" s="19" t="s">
        <v>13</v>
      </c>
    </row>
    <row r="10" spans="1:26" ht="12.75" customHeight="1">
      <c r="A10" s="15" t="s">
        <v>32</v>
      </c>
      <c r="B10" s="26">
        <v>60</v>
      </c>
      <c r="C10" s="16" t="s">
        <v>33</v>
      </c>
      <c r="D10" s="16" t="s">
        <v>34</v>
      </c>
      <c r="E10" s="27">
        <v>5</v>
      </c>
      <c r="F10" s="6" t="s">
        <v>13</v>
      </c>
      <c r="G10" s="6" t="s">
        <v>13</v>
      </c>
      <c r="H10" s="6" t="s">
        <v>13</v>
      </c>
      <c r="I10" s="6" t="s">
        <v>13</v>
      </c>
      <c r="J10" s="6" t="s">
        <v>13</v>
      </c>
      <c r="K10" s="6" t="s">
        <v>13</v>
      </c>
      <c r="L10" s="26">
        <v>30</v>
      </c>
      <c r="M10" s="11">
        <v>2</v>
      </c>
      <c r="N10" s="6" t="s">
        <v>13</v>
      </c>
      <c r="O10" s="6" t="s">
        <v>13</v>
      </c>
      <c r="P10" s="26">
        <v>30</v>
      </c>
      <c r="Q10" s="82">
        <v>3</v>
      </c>
      <c r="R10" s="135" t="s">
        <v>24</v>
      </c>
      <c r="S10" s="107" t="s">
        <v>25</v>
      </c>
      <c r="T10" s="92" t="s">
        <v>13</v>
      </c>
      <c r="U10" s="6" t="s">
        <v>13</v>
      </c>
      <c r="V10" s="6" t="s">
        <v>13</v>
      </c>
      <c r="W10" s="6" t="s">
        <v>13</v>
      </c>
      <c r="X10" s="6" t="s">
        <v>13</v>
      </c>
      <c r="Y10" s="6" t="s">
        <v>13</v>
      </c>
      <c r="Z10" s="12"/>
    </row>
    <row r="11" spans="1:26" ht="12.75" customHeight="1">
      <c r="A11" s="17" t="s">
        <v>35</v>
      </c>
      <c r="B11" s="21">
        <v>60</v>
      </c>
      <c r="C11" s="18" t="s">
        <v>33</v>
      </c>
      <c r="D11" s="18" t="s">
        <v>34</v>
      </c>
      <c r="E11" s="28">
        <v>5</v>
      </c>
      <c r="F11" s="19" t="s">
        <v>13</v>
      </c>
      <c r="G11" s="19" t="s">
        <v>13</v>
      </c>
      <c r="H11" s="21">
        <v>30</v>
      </c>
      <c r="I11" s="20">
        <v>2</v>
      </c>
      <c r="J11" s="19" t="s">
        <v>13</v>
      </c>
      <c r="K11" s="19" t="s">
        <v>13</v>
      </c>
      <c r="L11" s="19" t="s">
        <v>13</v>
      </c>
      <c r="M11" s="19" t="s">
        <v>13</v>
      </c>
      <c r="N11" s="21">
        <v>30</v>
      </c>
      <c r="O11" s="20">
        <v>3</v>
      </c>
      <c r="P11" s="19" t="s">
        <v>13</v>
      </c>
      <c r="Q11" s="81" t="s">
        <v>13</v>
      </c>
      <c r="R11" s="133" t="s">
        <v>24</v>
      </c>
      <c r="S11" s="109" t="s">
        <v>13</v>
      </c>
      <c r="T11" s="93" t="s">
        <v>13</v>
      </c>
      <c r="U11" s="19" t="s">
        <v>13</v>
      </c>
      <c r="V11" s="19" t="s">
        <v>13</v>
      </c>
      <c r="W11" s="19" t="s">
        <v>13</v>
      </c>
      <c r="X11" s="19" t="s">
        <v>13</v>
      </c>
      <c r="Y11" s="19" t="s">
        <v>13</v>
      </c>
      <c r="Z11" s="12"/>
    </row>
    <row r="12" spans="1:26" ht="12.75" customHeight="1">
      <c r="A12" s="15" t="s">
        <v>36</v>
      </c>
      <c r="B12" s="16">
        <v>30</v>
      </c>
      <c r="C12" s="6" t="s">
        <v>13</v>
      </c>
      <c r="D12" s="6" t="s">
        <v>13</v>
      </c>
      <c r="E12" s="16">
        <v>2</v>
      </c>
      <c r="F12" s="6" t="s">
        <v>13</v>
      </c>
      <c r="G12" s="6" t="s">
        <v>13</v>
      </c>
      <c r="H12" s="11">
        <v>30</v>
      </c>
      <c r="I12" s="11">
        <v>2</v>
      </c>
      <c r="J12" s="6" t="s">
        <v>13</v>
      </c>
      <c r="K12" s="6" t="s">
        <v>13</v>
      </c>
      <c r="L12" s="6" t="s">
        <v>13</v>
      </c>
      <c r="M12" s="6" t="s">
        <v>13</v>
      </c>
      <c r="N12" s="6" t="s">
        <v>13</v>
      </c>
      <c r="O12" s="6" t="s">
        <v>13</v>
      </c>
      <c r="P12" s="6" t="s">
        <v>13</v>
      </c>
      <c r="Q12" s="80" t="s">
        <v>13</v>
      </c>
      <c r="R12" s="135"/>
      <c r="S12" s="107" t="s">
        <v>25</v>
      </c>
      <c r="T12" s="92" t="s">
        <v>13</v>
      </c>
      <c r="U12" s="6" t="s">
        <v>13</v>
      </c>
      <c r="V12" s="6" t="s">
        <v>13</v>
      </c>
      <c r="W12" s="6" t="s">
        <v>13</v>
      </c>
      <c r="X12" s="6" t="s">
        <v>13</v>
      </c>
      <c r="Y12" s="6" t="s">
        <v>13</v>
      </c>
      <c r="Z12" s="12"/>
    </row>
    <row r="13" spans="1:26" ht="12.75" customHeight="1">
      <c r="A13" s="17" t="s">
        <v>37</v>
      </c>
      <c r="B13" s="18">
        <v>10</v>
      </c>
      <c r="C13" s="19" t="s">
        <v>13</v>
      </c>
      <c r="D13" s="19" t="s">
        <v>13</v>
      </c>
      <c r="E13" s="18">
        <v>2</v>
      </c>
      <c r="F13" s="19" t="s">
        <v>13</v>
      </c>
      <c r="G13" s="19" t="s">
        <v>13</v>
      </c>
      <c r="H13" s="19" t="s">
        <v>13</v>
      </c>
      <c r="I13" s="19" t="s">
        <v>13</v>
      </c>
      <c r="J13" s="19" t="s">
        <v>13</v>
      </c>
      <c r="K13" s="19" t="s">
        <v>13</v>
      </c>
      <c r="L13" s="19" t="s">
        <v>13</v>
      </c>
      <c r="M13" s="19" t="s">
        <v>13</v>
      </c>
      <c r="N13" s="20">
        <v>10</v>
      </c>
      <c r="O13" s="20">
        <v>2</v>
      </c>
      <c r="P13" s="19" t="s">
        <v>13</v>
      </c>
      <c r="Q13" s="81" t="s">
        <v>13</v>
      </c>
      <c r="R13" s="133" t="s">
        <v>38</v>
      </c>
      <c r="S13" s="108" t="s">
        <v>39</v>
      </c>
      <c r="T13" s="94">
        <v>0.5</v>
      </c>
      <c r="U13" s="25">
        <v>0.5</v>
      </c>
      <c r="V13" s="25">
        <v>0.5</v>
      </c>
      <c r="W13" s="25">
        <v>0.5</v>
      </c>
      <c r="X13" s="19" t="s">
        <v>13</v>
      </c>
      <c r="Y13" s="19" t="s">
        <v>13</v>
      </c>
      <c r="Z13" s="12"/>
    </row>
    <row r="14" spans="1:26" ht="12.75" customHeight="1">
      <c r="A14" s="29" t="s">
        <v>40</v>
      </c>
      <c r="B14" s="16">
        <f>SUM(B4:B13)</f>
        <v>528</v>
      </c>
      <c r="C14" s="6" t="s">
        <v>13</v>
      </c>
      <c r="D14" s="6" t="s">
        <v>13</v>
      </c>
      <c r="E14" s="6" t="s">
        <v>13</v>
      </c>
      <c r="F14" s="6" t="s">
        <v>13</v>
      </c>
      <c r="G14" s="6" t="s">
        <v>13</v>
      </c>
      <c r="H14" s="6" t="s">
        <v>13</v>
      </c>
      <c r="I14" s="6" t="s">
        <v>13</v>
      </c>
      <c r="J14" s="6" t="s">
        <v>13</v>
      </c>
      <c r="K14" s="6" t="s">
        <v>13</v>
      </c>
      <c r="L14" s="6" t="s">
        <v>13</v>
      </c>
      <c r="M14" s="6" t="s">
        <v>13</v>
      </c>
      <c r="N14" s="6" t="s">
        <v>13</v>
      </c>
      <c r="O14" s="6" t="s">
        <v>13</v>
      </c>
      <c r="P14" s="6" t="s">
        <v>13</v>
      </c>
      <c r="Q14" s="80" t="s">
        <v>13</v>
      </c>
      <c r="R14" s="132" t="s">
        <v>13</v>
      </c>
      <c r="S14" s="110" t="s">
        <v>13</v>
      </c>
      <c r="T14" s="92" t="s">
        <v>13</v>
      </c>
      <c r="U14" s="6" t="s">
        <v>13</v>
      </c>
      <c r="V14" s="6" t="s">
        <v>13</v>
      </c>
      <c r="W14" s="6" t="s">
        <v>13</v>
      </c>
      <c r="X14" s="6" t="s">
        <v>13</v>
      </c>
      <c r="Y14" s="6" t="s">
        <v>13</v>
      </c>
    </row>
    <row r="15" spans="1:26" ht="12.75" customHeight="1">
      <c r="A15" s="5" t="s">
        <v>13</v>
      </c>
      <c r="B15" s="6" t="s">
        <v>13</v>
      </c>
      <c r="C15" s="6" t="s">
        <v>13</v>
      </c>
      <c r="D15" s="6" t="s">
        <v>13</v>
      </c>
      <c r="E15" s="6" t="s">
        <v>13</v>
      </c>
      <c r="F15" s="6" t="s">
        <v>13</v>
      </c>
      <c r="G15" s="6" t="s">
        <v>13</v>
      </c>
      <c r="H15" s="6" t="s">
        <v>13</v>
      </c>
      <c r="I15" s="6" t="s">
        <v>13</v>
      </c>
      <c r="J15" s="6" t="s">
        <v>13</v>
      </c>
      <c r="K15" s="6" t="s">
        <v>13</v>
      </c>
      <c r="L15" s="6" t="s">
        <v>13</v>
      </c>
      <c r="M15" s="6" t="s">
        <v>13</v>
      </c>
      <c r="N15" s="6" t="s">
        <v>13</v>
      </c>
      <c r="O15" s="6" t="s">
        <v>13</v>
      </c>
      <c r="P15" s="6" t="s">
        <v>13</v>
      </c>
      <c r="Q15" s="80" t="s">
        <v>13</v>
      </c>
      <c r="R15" s="132" t="s">
        <v>13</v>
      </c>
      <c r="S15" s="111" t="s">
        <v>13</v>
      </c>
      <c r="T15" s="92" t="s">
        <v>13</v>
      </c>
      <c r="U15" s="6" t="s">
        <v>13</v>
      </c>
      <c r="V15" s="6" t="s">
        <v>13</v>
      </c>
      <c r="W15" s="6" t="s">
        <v>13</v>
      </c>
      <c r="X15" s="6" t="s">
        <v>13</v>
      </c>
      <c r="Y15" s="6" t="s">
        <v>13</v>
      </c>
    </row>
    <row r="16" spans="1:26" ht="12.75" customHeight="1">
      <c r="A16" s="30" t="s">
        <v>41</v>
      </c>
      <c r="B16" s="31" t="s">
        <v>13</v>
      </c>
      <c r="C16" s="31" t="s">
        <v>13</v>
      </c>
      <c r="D16" s="31" t="s">
        <v>13</v>
      </c>
      <c r="E16" s="31" t="s">
        <v>13</v>
      </c>
      <c r="F16" s="31" t="s">
        <v>13</v>
      </c>
      <c r="G16" s="31" t="s">
        <v>13</v>
      </c>
      <c r="H16" s="31" t="s">
        <v>13</v>
      </c>
      <c r="I16" s="31" t="s">
        <v>13</v>
      </c>
      <c r="J16" s="31" t="s">
        <v>13</v>
      </c>
      <c r="K16" s="31" t="s">
        <v>13</v>
      </c>
      <c r="L16" s="31" t="s">
        <v>13</v>
      </c>
      <c r="M16" s="31" t="s">
        <v>13</v>
      </c>
      <c r="N16" s="31" t="s">
        <v>13</v>
      </c>
      <c r="O16" s="31" t="s">
        <v>13</v>
      </c>
      <c r="P16" s="31" t="s">
        <v>13</v>
      </c>
      <c r="Q16" s="83" t="s">
        <v>13</v>
      </c>
      <c r="R16" s="112" t="s">
        <v>13</v>
      </c>
      <c r="S16" s="113" t="s">
        <v>13</v>
      </c>
      <c r="T16" s="95" t="s">
        <v>13</v>
      </c>
      <c r="U16" s="31" t="s">
        <v>13</v>
      </c>
      <c r="V16" s="31" t="s">
        <v>13</v>
      </c>
      <c r="W16" s="31" t="s">
        <v>13</v>
      </c>
      <c r="X16" s="31" t="s">
        <v>13</v>
      </c>
      <c r="Y16" s="31" t="s">
        <v>13</v>
      </c>
    </row>
    <row r="17" spans="1:26" ht="12.75" customHeight="1">
      <c r="A17" s="15" t="s">
        <v>42</v>
      </c>
      <c r="B17" s="16">
        <v>30</v>
      </c>
      <c r="C17" s="16" t="s">
        <v>30</v>
      </c>
      <c r="D17" s="16" t="s">
        <v>34</v>
      </c>
      <c r="E17" s="16">
        <v>2</v>
      </c>
      <c r="F17" s="11">
        <v>30</v>
      </c>
      <c r="G17" s="11">
        <v>2</v>
      </c>
      <c r="H17" s="6" t="s">
        <v>13</v>
      </c>
      <c r="I17" s="6" t="s">
        <v>13</v>
      </c>
      <c r="J17" s="6" t="s">
        <v>13</v>
      </c>
      <c r="K17" s="6" t="s">
        <v>13</v>
      </c>
      <c r="L17" s="6" t="s">
        <v>13</v>
      </c>
      <c r="M17" s="6" t="s">
        <v>13</v>
      </c>
      <c r="N17" s="6" t="s">
        <v>13</v>
      </c>
      <c r="O17" s="6" t="s">
        <v>13</v>
      </c>
      <c r="P17" s="6" t="s">
        <v>13</v>
      </c>
      <c r="Q17" s="80" t="s">
        <v>13</v>
      </c>
      <c r="R17" s="107" t="s">
        <v>43</v>
      </c>
      <c r="S17" s="107" t="s">
        <v>14</v>
      </c>
      <c r="T17" s="96">
        <v>2</v>
      </c>
      <c r="U17" s="6" t="s">
        <v>13</v>
      </c>
      <c r="V17" s="6" t="s">
        <v>13</v>
      </c>
      <c r="W17" s="6" t="s">
        <v>13</v>
      </c>
      <c r="X17" s="6" t="s">
        <v>13</v>
      </c>
      <c r="Y17" s="6" t="s">
        <v>13</v>
      </c>
    </row>
    <row r="18" spans="1:26" ht="19.5" customHeight="1">
      <c r="A18" s="32" t="s">
        <v>44</v>
      </c>
      <c r="B18" s="33">
        <v>60</v>
      </c>
      <c r="C18" s="33" t="s">
        <v>30</v>
      </c>
      <c r="D18" s="33" t="s">
        <v>34</v>
      </c>
      <c r="E18" s="33">
        <v>8</v>
      </c>
      <c r="F18" s="34" t="s">
        <v>13</v>
      </c>
      <c r="G18" s="34" t="s">
        <v>13</v>
      </c>
      <c r="H18" s="34" t="s">
        <v>13</v>
      </c>
      <c r="I18" s="34" t="s">
        <v>13</v>
      </c>
      <c r="J18" s="35">
        <v>30</v>
      </c>
      <c r="K18" s="35">
        <v>4</v>
      </c>
      <c r="L18" s="34" t="s">
        <v>13</v>
      </c>
      <c r="M18" s="34" t="s">
        <v>13</v>
      </c>
      <c r="N18" s="35">
        <v>30</v>
      </c>
      <c r="O18" s="35">
        <v>4</v>
      </c>
      <c r="P18" s="34" t="s">
        <v>13</v>
      </c>
      <c r="Q18" s="84" t="s">
        <v>13</v>
      </c>
      <c r="R18" s="114" t="s">
        <v>38</v>
      </c>
      <c r="S18" s="114" t="s">
        <v>39</v>
      </c>
      <c r="T18" s="97">
        <v>2</v>
      </c>
      <c r="U18" s="35">
        <v>2</v>
      </c>
      <c r="V18" s="35">
        <v>2</v>
      </c>
      <c r="W18" s="35">
        <v>2</v>
      </c>
      <c r="X18" s="34" t="s">
        <v>13</v>
      </c>
      <c r="Y18" s="34" t="s">
        <v>13</v>
      </c>
      <c r="Z18" s="12"/>
    </row>
    <row r="19" spans="1:26" ht="12.75" customHeight="1">
      <c r="A19" s="29" t="s">
        <v>40</v>
      </c>
      <c r="B19" s="36">
        <f>SUM(B17:B18)</f>
        <v>90</v>
      </c>
      <c r="C19" s="6" t="s">
        <v>13</v>
      </c>
      <c r="D19" s="6" t="s">
        <v>13</v>
      </c>
      <c r="E19" s="6" t="s">
        <v>13</v>
      </c>
      <c r="F19" s="6" t="s">
        <v>13</v>
      </c>
      <c r="G19" s="6" t="s">
        <v>13</v>
      </c>
      <c r="H19" s="6" t="s">
        <v>13</v>
      </c>
      <c r="I19" s="6" t="s">
        <v>13</v>
      </c>
      <c r="J19" s="6" t="s">
        <v>13</v>
      </c>
      <c r="K19" s="6" t="s">
        <v>13</v>
      </c>
      <c r="L19" s="6" t="s">
        <v>13</v>
      </c>
      <c r="M19" s="6" t="s">
        <v>13</v>
      </c>
      <c r="N19" s="6" t="s">
        <v>13</v>
      </c>
      <c r="O19" s="6" t="s">
        <v>13</v>
      </c>
      <c r="P19" s="6" t="s">
        <v>13</v>
      </c>
      <c r="Q19" s="80" t="s">
        <v>13</v>
      </c>
      <c r="R19" s="106" t="s">
        <v>13</v>
      </c>
      <c r="S19" s="110" t="s">
        <v>13</v>
      </c>
      <c r="T19" s="92" t="s">
        <v>13</v>
      </c>
      <c r="U19" s="6" t="s">
        <v>13</v>
      </c>
      <c r="V19" s="6" t="s">
        <v>13</v>
      </c>
      <c r="W19" s="6" t="s">
        <v>13</v>
      </c>
      <c r="X19" s="6" t="s">
        <v>13</v>
      </c>
      <c r="Y19" s="6" t="s">
        <v>13</v>
      </c>
    </row>
    <row r="20" spans="1:26" ht="12.75" customHeight="1">
      <c r="A20" s="5" t="s">
        <v>13</v>
      </c>
      <c r="B20" s="6" t="s">
        <v>13</v>
      </c>
      <c r="C20" s="6" t="s">
        <v>13</v>
      </c>
      <c r="D20" s="6" t="s">
        <v>13</v>
      </c>
      <c r="E20" s="6" t="s">
        <v>13</v>
      </c>
      <c r="F20" s="6" t="s">
        <v>13</v>
      </c>
      <c r="G20" s="6" t="s">
        <v>13</v>
      </c>
      <c r="H20" s="6" t="s">
        <v>13</v>
      </c>
      <c r="I20" s="6" t="s">
        <v>13</v>
      </c>
      <c r="J20" s="6" t="s">
        <v>13</v>
      </c>
      <c r="K20" s="6" t="s">
        <v>13</v>
      </c>
      <c r="L20" s="6" t="s">
        <v>13</v>
      </c>
      <c r="M20" s="6" t="s">
        <v>13</v>
      </c>
      <c r="N20" s="6" t="s">
        <v>13</v>
      </c>
      <c r="O20" s="6" t="s">
        <v>13</v>
      </c>
      <c r="P20" s="6" t="s">
        <v>13</v>
      </c>
      <c r="Q20" s="80" t="s">
        <v>13</v>
      </c>
      <c r="R20" s="106" t="s">
        <v>13</v>
      </c>
      <c r="S20" s="111" t="s">
        <v>13</v>
      </c>
      <c r="T20" s="92" t="s">
        <v>13</v>
      </c>
      <c r="U20" s="6" t="s">
        <v>13</v>
      </c>
      <c r="V20" s="6" t="s">
        <v>13</v>
      </c>
      <c r="W20" s="6" t="s">
        <v>13</v>
      </c>
      <c r="X20" s="6" t="s">
        <v>13</v>
      </c>
      <c r="Y20" s="6" t="s">
        <v>13</v>
      </c>
    </row>
    <row r="21" spans="1:26" ht="12.75" customHeight="1">
      <c r="A21" s="37" t="s">
        <v>45</v>
      </c>
      <c r="B21" s="38" t="s">
        <v>13</v>
      </c>
      <c r="C21" s="38" t="s">
        <v>13</v>
      </c>
      <c r="D21" s="38" t="s">
        <v>13</v>
      </c>
      <c r="E21" s="38" t="s">
        <v>13</v>
      </c>
      <c r="F21" s="38" t="s">
        <v>13</v>
      </c>
      <c r="G21" s="38" t="s">
        <v>13</v>
      </c>
      <c r="H21" s="38" t="s">
        <v>13</v>
      </c>
      <c r="I21" s="38" t="s">
        <v>13</v>
      </c>
      <c r="J21" s="38" t="s">
        <v>13</v>
      </c>
      <c r="K21" s="38" t="s">
        <v>13</v>
      </c>
      <c r="L21" s="38" t="s">
        <v>13</v>
      </c>
      <c r="M21" s="38" t="s">
        <v>13</v>
      </c>
      <c r="N21" s="38" t="s">
        <v>13</v>
      </c>
      <c r="O21" s="38" t="s">
        <v>13</v>
      </c>
      <c r="P21" s="38" t="s">
        <v>13</v>
      </c>
      <c r="Q21" s="85" t="s">
        <v>13</v>
      </c>
      <c r="R21" s="115" t="s">
        <v>13</v>
      </c>
      <c r="S21" s="116" t="s">
        <v>13</v>
      </c>
      <c r="T21" s="98" t="s">
        <v>13</v>
      </c>
      <c r="U21" s="38" t="s">
        <v>13</v>
      </c>
      <c r="V21" s="38" t="s">
        <v>13</v>
      </c>
      <c r="W21" s="38" t="s">
        <v>13</v>
      </c>
      <c r="X21" s="38" t="s">
        <v>13</v>
      </c>
      <c r="Y21" s="38" t="s">
        <v>13</v>
      </c>
    </row>
    <row r="22" spans="1:26" ht="19.5" customHeight="1">
      <c r="A22" s="39" t="s">
        <v>46</v>
      </c>
      <c r="B22" s="16">
        <v>300</v>
      </c>
      <c r="C22" s="16" t="s">
        <v>30</v>
      </c>
      <c r="D22" s="16" t="s">
        <v>83</v>
      </c>
      <c r="E22" s="16">
        <v>20</v>
      </c>
      <c r="F22" s="11">
        <v>90</v>
      </c>
      <c r="G22" s="11">
        <v>6</v>
      </c>
      <c r="H22" s="11">
        <v>90</v>
      </c>
      <c r="I22" s="11">
        <v>6</v>
      </c>
      <c r="J22" s="11">
        <v>60</v>
      </c>
      <c r="K22" s="11">
        <v>4</v>
      </c>
      <c r="L22" s="11">
        <v>60</v>
      </c>
      <c r="M22" s="11">
        <v>4</v>
      </c>
      <c r="N22" s="40" t="s">
        <v>13</v>
      </c>
      <c r="O22" s="40" t="s">
        <v>13</v>
      </c>
      <c r="P22" s="40" t="s">
        <v>13</v>
      </c>
      <c r="Q22" s="86" t="s">
        <v>13</v>
      </c>
      <c r="R22" s="107" t="s">
        <v>43</v>
      </c>
      <c r="S22" s="107" t="s">
        <v>14</v>
      </c>
      <c r="T22" s="96">
        <v>20</v>
      </c>
      <c r="U22" s="40" t="s">
        <v>13</v>
      </c>
      <c r="V22" s="40" t="s">
        <v>13</v>
      </c>
      <c r="W22" s="40" t="s">
        <v>13</v>
      </c>
      <c r="X22" s="40" t="s">
        <v>13</v>
      </c>
      <c r="Y22" s="40" t="s">
        <v>13</v>
      </c>
    </row>
    <row r="23" spans="1:26" ht="12.75" customHeight="1">
      <c r="A23" s="41" t="s">
        <v>47</v>
      </c>
      <c r="B23" s="42">
        <v>120</v>
      </c>
      <c r="C23" s="42" t="s">
        <v>30</v>
      </c>
      <c r="D23" s="42" t="s">
        <v>34</v>
      </c>
      <c r="E23" s="42">
        <v>8</v>
      </c>
      <c r="F23" s="43">
        <v>30</v>
      </c>
      <c r="G23" s="43">
        <v>2</v>
      </c>
      <c r="H23" s="43">
        <v>30</v>
      </c>
      <c r="I23" s="43">
        <v>2</v>
      </c>
      <c r="J23" s="43">
        <v>30</v>
      </c>
      <c r="K23" s="43">
        <v>2</v>
      </c>
      <c r="L23" s="43">
        <v>30</v>
      </c>
      <c r="M23" s="43">
        <v>2</v>
      </c>
      <c r="N23" s="44" t="s">
        <v>13</v>
      </c>
      <c r="O23" s="44" t="s">
        <v>13</v>
      </c>
      <c r="P23" s="44" t="s">
        <v>13</v>
      </c>
      <c r="Q23" s="87" t="s">
        <v>13</v>
      </c>
      <c r="R23" s="117" t="s">
        <v>43</v>
      </c>
      <c r="S23" s="117" t="s">
        <v>16</v>
      </c>
      <c r="T23" s="99" t="s">
        <v>13</v>
      </c>
      <c r="U23" s="44" t="s">
        <v>13</v>
      </c>
      <c r="V23" s="43">
        <v>8</v>
      </c>
      <c r="W23" s="44" t="s">
        <v>13</v>
      </c>
      <c r="X23" s="44" t="s">
        <v>13</v>
      </c>
      <c r="Y23" s="44" t="s">
        <v>13</v>
      </c>
    </row>
    <row r="24" spans="1:26" ht="12.75" customHeight="1">
      <c r="A24" s="29" t="s">
        <v>40</v>
      </c>
      <c r="B24" s="36">
        <f>SUM(B22:B23)</f>
        <v>420</v>
      </c>
      <c r="C24" s="6" t="s">
        <v>13</v>
      </c>
      <c r="D24" s="6" t="s">
        <v>13</v>
      </c>
      <c r="E24" s="6" t="s">
        <v>13</v>
      </c>
      <c r="F24" s="6" t="s">
        <v>13</v>
      </c>
      <c r="G24" s="6" t="s">
        <v>13</v>
      </c>
      <c r="H24" s="6" t="s">
        <v>13</v>
      </c>
      <c r="I24" s="6" t="s">
        <v>13</v>
      </c>
      <c r="J24" s="6" t="s">
        <v>13</v>
      </c>
      <c r="K24" s="6" t="s">
        <v>13</v>
      </c>
      <c r="L24" s="6" t="s">
        <v>13</v>
      </c>
      <c r="M24" s="6" t="s">
        <v>13</v>
      </c>
      <c r="N24" s="6" t="s">
        <v>13</v>
      </c>
      <c r="O24" s="6" t="s">
        <v>13</v>
      </c>
      <c r="P24" s="6" t="s">
        <v>13</v>
      </c>
      <c r="Q24" s="80" t="s">
        <v>13</v>
      </c>
      <c r="R24" s="106" t="s">
        <v>13</v>
      </c>
      <c r="S24" s="110" t="s">
        <v>13</v>
      </c>
      <c r="T24" s="92" t="s">
        <v>13</v>
      </c>
      <c r="U24" s="6" t="s">
        <v>13</v>
      </c>
      <c r="V24" s="6" t="s">
        <v>13</v>
      </c>
      <c r="W24" s="6" t="s">
        <v>13</v>
      </c>
      <c r="X24" s="6" t="s">
        <v>13</v>
      </c>
      <c r="Y24" s="6" t="s">
        <v>13</v>
      </c>
    </row>
    <row r="25" spans="1:26" ht="12.75" customHeight="1">
      <c r="A25" s="5" t="s">
        <v>13</v>
      </c>
      <c r="B25" s="6" t="s">
        <v>13</v>
      </c>
      <c r="C25" s="6" t="s">
        <v>13</v>
      </c>
      <c r="D25" s="6" t="s">
        <v>13</v>
      </c>
      <c r="E25" s="6" t="s">
        <v>13</v>
      </c>
      <c r="F25" s="6" t="s">
        <v>13</v>
      </c>
      <c r="G25" s="6" t="s">
        <v>13</v>
      </c>
      <c r="H25" s="6" t="s">
        <v>13</v>
      </c>
      <c r="I25" s="6" t="s">
        <v>13</v>
      </c>
      <c r="J25" s="6" t="s">
        <v>13</v>
      </c>
      <c r="K25" s="6" t="s">
        <v>13</v>
      </c>
      <c r="L25" s="6" t="s">
        <v>13</v>
      </c>
      <c r="M25" s="6" t="s">
        <v>13</v>
      </c>
      <c r="N25" s="6" t="s">
        <v>13</v>
      </c>
      <c r="O25" s="6" t="s">
        <v>13</v>
      </c>
      <c r="P25" s="6" t="s">
        <v>13</v>
      </c>
      <c r="Q25" s="80" t="s">
        <v>13</v>
      </c>
      <c r="R25" s="106" t="s">
        <v>13</v>
      </c>
      <c r="S25" s="111" t="s">
        <v>13</v>
      </c>
      <c r="T25" s="92" t="s">
        <v>13</v>
      </c>
      <c r="U25" s="6" t="s">
        <v>13</v>
      </c>
      <c r="V25" s="6" t="s">
        <v>13</v>
      </c>
      <c r="W25" s="6" t="s">
        <v>13</v>
      </c>
      <c r="X25" s="6" t="s">
        <v>13</v>
      </c>
      <c r="Y25" s="6" t="s">
        <v>13</v>
      </c>
    </row>
    <row r="26" spans="1:26" ht="12.75" customHeight="1">
      <c r="A26" s="45" t="s">
        <v>48</v>
      </c>
      <c r="B26" s="46" t="s">
        <v>13</v>
      </c>
      <c r="C26" s="46" t="s">
        <v>13</v>
      </c>
      <c r="D26" s="46" t="s">
        <v>13</v>
      </c>
      <c r="E26" s="46" t="s">
        <v>13</v>
      </c>
      <c r="F26" s="46" t="s">
        <v>13</v>
      </c>
      <c r="G26" s="46" t="s">
        <v>13</v>
      </c>
      <c r="H26" s="46" t="s">
        <v>13</v>
      </c>
      <c r="I26" s="46" t="s">
        <v>13</v>
      </c>
      <c r="J26" s="46" t="s">
        <v>13</v>
      </c>
      <c r="K26" s="46" t="s">
        <v>13</v>
      </c>
      <c r="L26" s="46" t="s">
        <v>13</v>
      </c>
      <c r="M26" s="46" t="s">
        <v>13</v>
      </c>
      <c r="N26" s="46" t="s">
        <v>13</v>
      </c>
      <c r="O26" s="46" t="s">
        <v>13</v>
      </c>
      <c r="P26" s="46" t="s">
        <v>13</v>
      </c>
      <c r="Q26" s="88" t="s">
        <v>13</v>
      </c>
      <c r="R26" s="118" t="s">
        <v>13</v>
      </c>
      <c r="S26" s="119" t="s">
        <v>13</v>
      </c>
      <c r="T26" s="100" t="s">
        <v>13</v>
      </c>
      <c r="U26" s="46" t="s">
        <v>13</v>
      </c>
      <c r="V26" s="46" t="s">
        <v>13</v>
      </c>
      <c r="W26" s="46" t="s">
        <v>13</v>
      </c>
      <c r="X26" s="46" t="s">
        <v>13</v>
      </c>
      <c r="Y26" s="46" t="s">
        <v>13</v>
      </c>
    </row>
    <row r="27" spans="1:26" ht="12.75" customHeight="1">
      <c r="A27" s="15" t="s">
        <v>49</v>
      </c>
      <c r="B27" s="16">
        <v>360</v>
      </c>
      <c r="C27" s="16" t="s">
        <v>22</v>
      </c>
      <c r="D27" s="16" t="s">
        <v>23</v>
      </c>
      <c r="E27" s="16">
        <v>26</v>
      </c>
      <c r="F27" s="11">
        <v>90</v>
      </c>
      <c r="G27" s="11">
        <v>6</v>
      </c>
      <c r="H27" s="11">
        <v>90</v>
      </c>
      <c r="I27" s="11">
        <v>6</v>
      </c>
      <c r="J27" s="11">
        <v>60</v>
      </c>
      <c r="K27" s="11">
        <v>4</v>
      </c>
      <c r="L27" s="11">
        <v>60</v>
      </c>
      <c r="M27" s="11">
        <v>4</v>
      </c>
      <c r="N27" s="11">
        <v>30</v>
      </c>
      <c r="O27" s="11">
        <v>3</v>
      </c>
      <c r="P27" s="11">
        <v>30</v>
      </c>
      <c r="Q27" s="82">
        <v>3</v>
      </c>
      <c r="R27" s="107" t="s">
        <v>43</v>
      </c>
      <c r="S27" s="107" t="s">
        <v>14</v>
      </c>
      <c r="T27" s="96">
        <v>26</v>
      </c>
      <c r="U27" s="6" t="s">
        <v>13</v>
      </c>
      <c r="V27" s="6" t="s">
        <v>13</v>
      </c>
      <c r="W27" s="6" t="s">
        <v>13</v>
      </c>
      <c r="X27" s="6" t="s">
        <v>13</v>
      </c>
      <c r="Y27" s="6" t="s">
        <v>13</v>
      </c>
    </row>
    <row r="28" spans="1:26" ht="12.75" customHeight="1">
      <c r="A28" s="47" t="s">
        <v>50</v>
      </c>
      <c r="B28" s="48">
        <v>120</v>
      </c>
      <c r="C28" s="48" t="s">
        <v>22</v>
      </c>
      <c r="D28" s="48" t="s">
        <v>23</v>
      </c>
      <c r="E28" s="49">
        <v>7.5</v>
      </c>
      <c r="F28" s="50">
        <v>30</v>
      </c>
      <c r="G28" s="51">
        <v>1.5</v>
      </c>
      <c r="H28" s="50">
        <v>30</v>
      </c>
      <c r="I28" s="50">
        <v>2</v>
      </c>
      <c r="J28" s="50">
        <v>30</v>
      </c>
      <c r="K28" s="50">
        <v>2</v>
      </c>
      <c r="L28" s="50">
        <v>30</v>
      </c>
      <c r="M28" s="50">
        <v>2</v>
      </c>
      <c r="N28" s="52" t="s">
        <v>13</v>
      </c>
      <c r="O28" s="52" t="s">
        <v>13</v>
      </c>
      <c r="P28" s="52" t="s">
        <v>13</v>
      </c>
      <c r="Q28" s="89" t="s">
        <v>13</v>
      </c>
      <c r="R28" s="120" t="s">
        <v>43</v>
      </c>
      <c r="S28" s="120" t="s">
        <v>14</v>
      </c>
      <c r="T28" s="101">
        <v>7.5</v>
      </c>
      <c r="U28" s="52" t="s">
        <v>13</v>
      </c>
      <c r="V28" s="52" t="s">
        <v>13</v>
      </c>
      <c r="W28" s="52" t="s">
        <v>13</v>
      </c>
      <c r="X28" s="52" t="s">
        <v>13</v>
      </c>
      <c r="Y28" s="52" t="s">
        <v>13</v>
      </c>
    </row>
    <row r="29" spans="1:26" ht="12.75" customHeight="1">
      <c r="A29" s="15" t="s">
        <v>51</v>
      </c>
      <c r="B29" s="16">
        <v>180</v>
      </c>
      <c r="C29" s="16" t="s">
        <v>22</v>
      </c>
      <c r="D29" s="16" t="s">
        <v>23</v>
      </c>
      <c r="E29" s="22">
        <v>11.5</v>
      </c>
      <c r="F29" s="11">
        <v>30</v>
      </c>
      <c r="G29" s="23">
        <v>1.5</v>
      </c>
      <c r="H29" s="11">
        <v>30</v>
      </c>
      <c r="I29" s="11">
        <v>2</v>
      </c>
      <c r="J29" s="11">
        <v>30</v>
      </c>
      <c r="K29" s="11">
        <v>2</v>
      </c>
      <c r="L29" s="11">
        <v>30</v>
      </c>
      <c r="M29" s="11">
        <v>2</v>
      </c>
      <c r="N29" s="11">
        <v>30</v>
      </c>
      <c r="O29" s="11">
        <v>2</v>
      </c>
      <c r="P29" s="11">
        <v>30</v>
      </c>
      <c r="Q29" s="82">
        <v>2</v>
      </c>
      <c r="R29" s="107" t="s">
        <v>43</v>
      </c>
      <c r="S29" s="107" t="s">
        <v>14</v>
      </c>
      <c r="T29" s="102">
        <v>11.5</v>
      </c>
      <c r="U29" s="6" t="s">
        <v>13</v>
      </c>
      <c r="V29" s="6" t="s">
        <v>13</v>
      </c>
      <c r="W29" s="6" t="s">
        <v>13</v>
      </c>
      <c r="X29" s="6" t="s">
        <v>13</v>
      </c>
      <c r="Y29" s="6" t="s">
        <v>13</v>
      </c>
    </row>
    <row r="30" spans="1:26" ht="12.75" customHeight="1">
      <c r="A30" s="47" t="s">
        <v>52</v>
      </c>
      <c r="B30" s="48">
        <v>60</v>
      </c>
      <c r="C30" s="48" t="s">
        <v>22</v>
      </c>
      <c r="D30" s="48" t="s">
        <v>23</v>
      </c>
      <c r="E30" s="48">
        <v>4</v>
      </c>
      <c r="F30" s="52" t="s">
        <v>13</v>
      </c>
      <c r="G30" s="52" t="s">
        <v>13</v>
      </c>
      <c r="H30" s="52" t="s">
        <v>13</v>
      </c>
      <c r="I30" s="52" t="s">
        <v>13</v>
      </c>
      <c r="J30" s="52" t="s">
        <v>13</v>
      </c>
      <c r="K30" s="52" t="s">
        <v>13</v>
      </c>
      <c r="L30" s="52" t="s">
        <v>13</v>
      </c>
      <c r="M30" s="52" t="s">
        <v>13</v>
      </c>
      <c r="N30" s="50">
        <v>30</v>
      </c>
      <c r="O30" s="50">
        <v>2</v>
      </c>
      <c r="P30" s="50">
        <v>30</v>
      </c>
      <c r="Q30" s="90">
        <v>2</v>
      </c>
      <c r="R30" s="120" t="s">
        <v>43</v>
      </c>
      <c r="S30" s="120" t="s">
        <v>14</v>
      </c>
      <c r="T30" s="103">
        <v>4</v>
      </c>
      <c r="U30" s="52" t="s">
        <v>13</v>
      </c>
      <c r="V30" s="52" t="s">
        <v>13</v>
      </c>
      <c r="W30" s="52" t="s">
        <v>13</v>
      </c>
      <c r="X30" s="52" t="s">
        <v>13</v>
      </c>
      <c r="Y30" s="52" t="s">
        <v>13</v>
      </c>
    </row>
    <row r="31" spans="1:26" ht="12.75" customHeight="1">
      <c r="A31" s="15" t="s">
        <v>53</v>
      </c>
      <c r="B31" s="16">
        <v>120</v>
      </c>
      <c r="C31" s="16" t="s">
        <v>22</v>
      </c>
      <c r="D31" s="16" t="s">
        <v>23</v>
      </c>
      <c r="E31" s="16">
        <v>8</v>
      </c>
      <c r="F31" s="11">
        <v>30</v>
      </c>
      <c r="G31" s="11">
        <v>2</v>
      </c>
      <c r="H31" s="11">
        <v>30</v>
      </c>
      <c r="I31" s="11">
        <v>2</v>
      </c>
      <c r="J31" s="11">
        <v>30</v>
      </c>
      <c r="K31" s="11">
        <v>2</v>
      </c>
      <c r="L31" s="11">
        <v>30</v>
      </c>
      <c r="M31" s="11">
        <v>2</v>
      </c>
      <c r="N31" s="6" t="s">
        <v>13</v>
      </c>
      <c r="O31" s="6" t="s">
        <v>13</v>
      </c>
      <c r="P31" s="6" t="s">
        <v>13</v>
      </c>
      <c r="Q31" s="80" t="s">
        <v>13</v>
      </c>
      <c r="R31" s="107" t="s">
        <v>43</v>
      </c>
      <c r="S31" s="107" t="s">
        <v>16</v>
      </c>
      <c r="T31" s="92" t="s">
        <v>13</v>
      </c>
      <c r="U31" s="6" t="s">
        <v>13</v>
      </c>
      <c r="V31" s="11">
        <v>8</v>
      </c>
      <c r="W31" s="6" t="s">
        <v>13</v>
      </c>
      <c r="X31" s="6" t="s">
        <v>13</v>
      </c>
      <c r="Y31" s="6" t="s">
        <v>13</v>
      </c>
    </row>
    <row r="32" spans="1:26" ht="12.75" customHeight="1">
      <c r="A32" s="47" t="s">
        <v>54</v>
      </c>
      <c r="B32" s="48">
        <v>240</v>
      </c>
      <c r="C32" s="48" t="s">
        <v>22</v>
      </c>
      <c r="D32" s="48" t="s">
        <v>23</v>
      </c>
      <c r="E32" s="48">
        <v>16</v>
      </c>
      <c r="F32" s="50">
        <v>60</v>
      </c>
      <c r="G32" s="50">
        <v>4</v>
      </c>
      <c r="H32" s="50">
        <v>60</v>
      </c>
      <c r="I32" s="50">
        <v>4</v>
      </c>
      <c r="J32" s="50">
        <v>30</v>
      </c>
      <c r="K32" s="50">
        <v>2</v>
      </c>
      <c r="L32" s="50">
        <v>30</v>
      </c>
      <c r="M32" s="50">
        <v>2</v>
      </c>
      <c r="N32" s="50">
        <v>30</v>
      </c>
      <c r="O32" s="50">
        <v>2</v>
      </c>
      <c r="P32" s="50">
        <v>30</v>
      </c>
      <c r="Q32" s="90">
        <v>2</v>
      </c>
      <c r="R32" s="120" t="s">
        <v>43</v>
      </c>
      <c r="S32" s="120" t="s">
        <v>14</v>
      </c>
      <c r="T32" s="103">
        <v>16</v>
      </c>
      <c r="U32" s="52" t="s">
        <v>13</v>
      </c>
      <c r="V32" s="52" t="s">
        <v>13</v>
      </c>
      <c r="W32" s="52" t="s">
        <v>13</v>
      </c>
      <c r="X32" s="52" t="s">
        <v>13</v>
      </c>
      <c r="Y32" s="52" t="s">
        <v>13</v>
      </c>
    </row>
    <row r="33" spans="1:26" ht="12.75" customHeight="1">
      <c r="A33" s="15" t="s">
        <v>55</v>
      </c>
      <c r="B33" s="16">
        <v>120</v>
      </c>
      <c r="C33" s="16" t="s">
        <v>22</v>
      </c>
      <c r="D33" s="16" t="s">
        <v>23</v>
      </c>
      <c r="E33" s="16">
        <v>8</v>
      </c>
      <c r="F33" s="6" t="s">
        <v>13</v>
      </c>
      <c r="G33" s="6" t="s">
        <v>13</v>
      </c>
      <c r="H33" s="6" t="s">
        <v>13</v>
      </c>
      <c r="I33" s="6" t="s">
        <v>13</v>
      </c>
      <c r="J33" s="11">
        <v>30</v>
      </c>
      <c r="K33" s="11">
        <v>2</v>
      </c>
      <c r="L33" s="11">
        <v>30</v>
      </c>
      <c r="M33" s="11">
        <v>2</v>
      </c>
      <c r="N33" s="11">
        <v>30</v>
      </c>
      <c r="O33" s="11">
        <v>2</v>
      </c>
      <c r="P33" s="11">
        <v>30</v>
      </c>
      <c r="Q33" s="82">
        <v>2</v>
      </c>
      <c r="R33" s="107" t="s">
        <v>43</v>
      </c>
      <c r="S33" s="107" t="s">
        <v>17</v>
      </c>
      <c r="T33" s="92" t="s">
        <v>13</v>
      </c>
      <c r="U33" s="6" t="s">
        <v>13</v>
      </c>
      <c r="V33" s="6" t="s">
        <v>13</v>
      </c>
      <c r="W33" s="11">
        <v>8</v>
      </c>
      <c r="X33" s="6" t="s">
        <v>13</v>
      </c>
      <c r="Y33" s="6" t="s">
        <v>13</v>
      </c>
    </row>
    <row r="34" spans="1:26" ht="12.75" customHeight="1">
      <c r="A34" s="47" t="s">
        <v>56</v>
      </c>
      <c r="B34" s="48">
        <v>120</v>
      </c>
      <c r="C34" s="48" t="s">
        <v>57</v>
      </c>
      <c r="D34" s="48" t="s">
        <v>34</v>
      </c>
      <c r="E34" s="48">
        <v>8</v>
      </c>
      <c r="F34" s="52" t="s">
        <v>13</v>
      </c>
      <c r="G34" s="52" t="s">
        <v>13</v>
      </c>
      <c r="H34" s="52" t="s">
        <v>13</v>
      </c>
      <c r="I34" s="52" t="s">
        <v>13</v>
      </c>
      <c r="J34" s="50">
        <v>30</v>
      </c>
      <c r="K34" s="50">
        <v>2</v>
      </c>
      <c r="L34" s="50">
        <v>60</v>
      </c>
      <c r="M34" s="50">
        <v>4</v>
      </c>
      <c r="N34" s="50">
        <v>30</v>
      </c>
      <c r="O34" s="50">
        <v>2</v>
      </c>
      <c r="P34" s="52" t="s">
        <v>13</v>
      </c>
      <c r="Q34" s="89" t="s">
        <v>13</v>
      </c>
      <c r="R34" s="120" t="s">
        <v>38</v>
      </c>
      <c r="S34" s="120" t="s">
        <v>25</v>
      </c>
      <c r="T34" s="104" t="s">
        <v>13</v>
      </c>
      <c r="U34" s="52" t="s">
        <v>13</v>
      </c>
      <c r="V34" s="52" t="s">
        <v>13</v>
      </c>
      <c r="W34" s="52" t="s">
        <v>13</v>
      </c>
      <c r="X34" s="52" t="s">
        <v>13</v>
      </c>
      <c r="Y34" s="52" t="s">
        <v>13</v>
      </c>
      <c r="Z34" s="12"/>
    </row>
    <row r="35" spans="1:26" ht="12.75" customHeight="1">
      <c r="A35" s="15" t="s">
        <v>58</v>
      </c>
      <c r="B35" s="16">
        <v>30</v>
      </c>
      <c r="C35" s="16" t="s">
        <v>22</v>
      </c>
      <c r="D35" s="16" t="s">
        <v>23</v>
      </c>
      <c r="E35" s="16">
        <v>2</v>
      </c>
      <c r="F35" s="6" t="s">
        <v>13</v>
      </c>
      <c r="G35" s="6" t="s">
        <v>13</v>
      </c>
      <c r="H35" s="6" t="s">
        <v>13</v>
      </c>
      <c r="I35" s="6" t="s">
        <v>13</v>
      </c>
      <c r="J35" s="11">
        <v>30</v>
      </c>
      <c r="K35" s="11">
        <v>2</v>
      </c>
      <c r="L35" s="6" t="s">
        <v>13</v>
      </c>
      <c r="M35" s="6" t="s">
        <v>13</v>
      </c>
      <c r="N35" s="6" t="s">
        <v>13</v>
      </c>
      <c r="O35" s="6" t="s">
        <v>13</v>
      </c>
      <c r="P35" s="6" t="s">
        <v>13</v>
      </c>
      <c r="Q35" s="80" t="s">
        <v>13</v>
      </c>
      <c r="R35" s="106" t="s">
        <v>13</v>
      </c>
      <c r="S35" s="107" t="s">
        <v>25</v>
      </c>
      <c r="T35" s="92" t="s">
        <v>13</v>
      </c>
      <c r="U35" s="6" t="s">
        <v>13</v>
      </c>
      <c r="V35" s="6" t="s">
        <v>13</v>
      </c>
      <c r="W35" s="6" t="s">
        <v>13</v>
      </c>
      <c r="X35" s="6" t="s">
        <v>13</v>
      </c>
      <c r="Y35" s="6" t="s">
        <v>13</v>
      </c>
    </row>
    <row r="36" spans="1:26" ht="12.75" customHeight="1">
      <c r="A36" s="47" t="s">
        <v>59</v>
      </c>
      <c r="B36" s="48">
        <v>30</v>
      </c>
      <c r="C36" s="48" t="s">
        <v>22</v>
      </c>
      <c r="D36" s="48" t="s">
        <v>23</v>
      </c>
      <c r="E36" s="48">
        <v>2</v>
      </c>
      <c r="F36" s="52" t="s">
        <v>13</v>
      </c>
      <c r="G36" s="52" t="s">
        <v>13</v>
      </c>
      <c r="H36" s="52" t="s">
        <v>13</v>
      </c>
      <c r="I36" s="52" t="s">
        <v>13</v>
      </c>
      <c r="J36" s="52" t="s">
        <v>13</v>
      </c>
      <c r="K36" s="52" t="s">
        <v>13</v>
      </c>
      <c r="L36" s="50">
        <v>30</v>
      </c>
      <c r="M36" s="50">
        <v>2</v>
      </c>
      <c r="N36" s="52" t="s">
        <v>13</v>
      </c>
      <c r="O36" s="52" t="s">
        <v>13</v>
      </c>
      <c r="P36" s="52" t="s">
        <v>13</v>
      </c>
      <c r="Q36" s="89" t="s">
        <v>13</v>
      </c>
      <c r="R36" s="120" t="s">
        <v>43</v>
      </c>
      <c r="S36" s="120" t="s">
        <v>14</v>
      </c>
      <c r="T36" s="103">
        <v>2</v>
      </c>
      <c r="U36" s="52" t="s">
        <v>13</v>
      </c>
      <c r="V36" s="52" t="s">
        <v>13</v>
      </c>
      <c r="W36" s="52" t="s">
        <v>13</v>
      </c>
      <c r="X36" s="52" t="s">
        <v>13</v>
      </c>
      <c r="Y36" s="52" t="s">
        <v>13</v>
      </c>
    </row>
    <row r="37" spans="1:26" ht="12.75" customHeight="1">
      <c r="A37" s="15" t="s">
        <v>60</v>
      </c>
      <c r="B37" s="16">
        <v>60</v>
      </c>
      <c r="C37" s="16" t="s">
        <v>22</v>
      </c>
      <c r="D37" s="16" t="s">
        <v>23</v>
      </c>
      <c r="E37" s="16">
        <v>22</v>
      </c>
      <c r="F37" s="6" t="s">
        <v>13</v>
      </c>
      <c r="G37" s="6" t="s">
        <v>13</v>
      </c>
      <c r="H37" s="6" t="s">
        <v>13</v>
      </c>
      <c r="I37" s="6" t="s">
        <v>13</v>
      </c>
      <c r="J37" s="6" t="s">
        <v>13</v>
      </c>
      <c r="K37" s="6" t="s">
        <v>13</v>
      </c>
      <c r="L37" s="6" t="s">
        <v>13</v>
      </c>
      <c r="M37" s="6" t="s">
        <v>13</v>
      </c>
      <c r="N37" s="11">
        <v>30</v>
      </c>
      <c r="O37" s="11">
        <v>6</v>
      </c>
      <c r="P37" s="11">
        <v>30</v>
      </c>
      <c r="Q37" s="82">
        <v>16</v>
      </c>
      <c r="R37" s="107" t="s">
        <v>38</v>
      </c>
      <c r="S37" s="121" t="s">
        <v>82</v>
      </c>
      <c r="T37" s="105">
        <v>7.33</v>
      </c>
      <c r="U37" s="53"/>
      <c r="V37" s="53">
        <v>7.33</v>
      </c>
      <c r="W37" s="53">
        <v>7.33</v>
      </c>
      <c r="X37" s="53"/>
      <c r="Y37" s="53"/>
      <c r="Z37" s="12"/>
    </row>
    <row r="38" spans="1:26" ht="12.75" customHeight="1">
      <c r="A38" s="54" t="s">
        <v>40</v>
      </c>
      <c r="B38" s="36">
        <f>SUM(B27:B37)</f>
        <v>1440</v>
      </c>
      <c r="C38" s="52" t="s">
        <v>13</v>
      </c>
      <c r="D38" s="52" t="s">
        <v>13</v>
      </c>
      <c r="E38" s="52" t="s">
        <v>13</v>
      </c>
      <c r="F38" s="52" t="s">
        <v>13</v>
      </c>
      <c r="G38" s="52" t="s">
        <v>13</v>
      </c>
      <c r="H38" s="52" t="s">
        <v>13</v>
      </c>
      <c r="I38" s="52" t="s">
        <v>13</v>
      </c>
      <c r="J38" s="52" t="s">
        <v>13</v>
      </c>
      <c r="K38" s="52" t="s">
        <v>13</v>
      </c>
      <c r="L38" s="52" t="s">
        <v>13</v>
      </c>
      <c r="M38" s="52" t="s">
        <v>13</v>
      </c>
      <c r="N38" s="52" t="s">
        <v>13</v>
      </c>
      <c r="O38" s="52" t="s">
        <v>13</v>
      </c>
      <c r="P38" s="52" t="s">
        <v>13</v>
      </c>
      <c r="Q38" s="89" t="s">
        <v>13</v>
      </c>
      <c r="R38" s="122" t="s">
        <v>13</v>
      </c>
      <c r="S38" s="123" t="s">
        <v>13</v>
      </c>
      <c r="T38" s="104" t="s">
        <v>13</v>
      </c>
      <c r="U38" s="52" t="s">
        <v>13</v>
      </c>
      <c r="V38" s="52" t="s">
        <v>13</v>
      </c>
      <c r="W38" s="52" t="s">
        <v>13</v>
      </c>
      <c r="X38" s="52" t="s">
        <v>13</v>
      </c>
      <c r="Y38" s="52" t="s">
        <v>13</v>
      </c>
    </row>
    <row r="39" spans="1:26" ht="12.75" customHeight="1">
      <c r="A39" s="55" t="s">
        <v>13</v>
      </c>
      <c r="B39" s="10" t="s">
        <v>13</v>
      </c>
      <c r="C39" s="6" t="s">
        <v>13</v>
      </c>
      <c r="D39" s="6" t="s">
        <v>13</v>
      </c>
      <c r="E39" s="6" t="s">
        <v>13</v>
      </c>
      <c r="F39" s="6" t="s">
        <v>13</v>
      </c>
      <c r="G39" s="6" t="s">
        <v>13</v>
      </c>
      <c r="H39" s="6" t="s">
        <v>13</v>
      </c>
      <c r="I39" s="6" t="s">
        <v>13</v>
      </c>
      <c r="J39" s="6" t="s">
        <v>13</v>
      </c>
      <c r="K39" s="6" t="s">
        <v>13</v>
      </c>
      <c r="L39" s="6" t="s">
        <v>13</v>
      </c>
      <c r="M39" s="6" t="s">
        <v>13</v>
      </c>
      <c r="N39" s="6" t="s">
        <v>13</v>
      </c>
      <c r="O39" s="6" t="s">
        <v>13</v>
      </c>
      <c r="P39" s="6" t="s">
        <v>13</v>
      </c>
      <c r="Q39" s="80" t="s">
        <v>13</v>
      </c>
      <c r="R39" s="106" t="s">
        <v>13</v>
      </c>
      <c r="S39" s="106" t="s">
        <v>13</v>
      </c>
      <c r="T39" s="92" t="s">
        <v>13</v>
      </c>
      <c r="U39" s="6" t="s">
        <v>13</v>
      </c>
      <c r="V39" s="6" t="s">
        <v>13</v>
      </c>
      <c r="W39" s="6" t="s">
        <v>13</v>
      </c>
      <c r="X39" s="6" t="s">
        <v>13</v>
      </c>
      <c r="Y39" s="6" t="s">
        <v>13</v>
      </c>
      <c r="Z39" s="11"/>
    </row>
    <row r="40" spans="1:26" ht="13.5" customHeight="1">
      <c r="A40" s="56" t="s">
        <v>61</v>
      </c>
      <c r="B40" s="57">
        <v>180</v>
      </c>
      <c r="C40" s="58" t="s">
        <v>13</v>
      </c>
      <c r="D40" s="58" t="s">
        <v>13</v>
      </c>
      <c r="E40" s="58" t="s">
        <v>13</v>
      </c>
      <c r="F40" s="58" t="s">
        <v>13</v>
      </c>
      <c r="G40" s="59">
        <v>30</v>
      </c>
      <c r="H40" s="58" t="s">
        <v>13</v>
      </c>
      <c r="I40" s="59">
        <v>30</v>
      </c>
      <c r="J40" s="58" t="s">
        <v>13</v>
      </c>
      <c r="K40" s="59">
        <v>30</v>
      </c>
      <c r="L40" s="58" t="s">
        <v>13</v>
      </c>
      <c r="M40" s="59">
        <v>30</v>
      </c>
      <c r="N40" s="58" t="s">
        <v>13</v>
      </c>
      <c r="O40" s="59">
        <v>30</v>
      </c>
      <c r="P40" s="58" t="s">
        <v>13</v>
      </c>
      <c r="Q40" s="78">
        <v>30</v>
      </c>
      <c r="R40" s="147" t="s">
        <v>62</v>
      </c>
      <c r="S40" s="148"/>
      <c r="T40" s="105">
        <f t="shared" ref="T40:Y40" si="0">SUM(T3:T39)</f>
        <v>98.83</v>
      </c>
      <c r="U40" s="53">
        <f t="shared" si="0"/>
        <v>2.5</v>
      </c>
      <c r="V40" s="53">
        <f t="shared" si="0"/>
        <v>25.83</v>
      </c>
      <c r="W40" s="53">
        <f t="shared" si="0"/>
        <v>17.829999999999998</v>
      </c>
      <c r="X40" s="53">
        <f t="shared" si="0"/>
        <v>0</v>
      </c>
      <c r="Y40" s="53">
        <f t="shared" si="0"/>
        <v>0</v>
      </c>
    </row>
    <row r="41" spans="1:26" ht="13.5" customHeight="1">
      <c r="A41" s="29" t="s">
        <v>63</v>
      </c>
      <c r="B41" s="60">
        <f>B38+B24+B19+B14</f>
        <v>2478</v>
      </c>
      <c r="C41" s="58" t="s">
        <v>13</v>
      </c>
      <c r="D41" s="58" t="s">
        <v>13</v>
      </c>
      <c r="E41" s="58" t="s">
        <v>13</v>
      </c>
      <c r="F41" s="61">
        <v>488</v>
      </c>
      <c r="G41" s="58" t="s">
        <v>13</v>
      </c>
      <c r="H41" s="61">
        <v>450</v>
      </c>
      <c r="I41" s="58" t="s">
        <v>13</v>
      </c>
      <c r="J41" s="61">
        <v>480</v>
      </c>
      <c r="K41" s="58" t="s">
        <v>13</v>
      </c>
      <c r="L41" s="61">
        <v>480</v>
      </c>
      <c r="M41" s="58" t="s">
        <v>13</v>
      </c>
      <c r="N41" s="61">
        <v>280</v>
      </c>
      <c r="O41" s="58" t="s">
        <v>13</v>
      </c>
      <c r="P41" s="61">
        <v>180</v>
      </c>
      <c r="Q41" s="91" t="s">
        <v>13</v>
      </c>
      <c r="R41" s="124" t="s">
        <v>13</v>
      </c>
      <c r="S41" s="125" t="s">
        <v>64</v>
      </c>
      <c r="T41" s="105">
        <f t="shared" ref="T41:Y41" si="1">(T40*100)/180</f>
        <v>54.905555555555559</v>
      </c>
      <c r="U41" s="53">
        <f t="shared" si="1"/>
        <v>1.3888888888888888</v>
      </c>
      <c r="V41" s="53">
        <f t="shared" si="1"/>
        <v>14.35</v>
      </c>
      <c r="W41" s="53">
        <f t="shared" si="1"/>
        <v>9.905555555555555</v>
      </c>
      <c r="X41" s="53">
        <f t="shared" si="1"/>
        <v>0</v>
      </c>
      <c r="Y41" s="53">
        <f t="shared" si="1"/>
        <v>0</v>
      </c>
      <c r="Z41" s="62"/>
    </row>
    <row r="42" spans="1:26" ht="12.75" customHeight="1">
      <c r="A42" s="5" t="s">
        <v>13</v>
      </c>
      <c r="B42" s="6" t="s">
        <v>13</v>
      </c>
      <c r="C42" s="143" t="s">
        <v>65</v>
      </c>
      <c r="D42" s="141"/>
      <c r="E42" s="140"/>
      <c r="F42" s="23">
        <v>32.5</v>
      </c>
      <c r="G42" s="6" t="s">
        <v>13</v>
      </c>
      <c r="H42" s="63">
        <v>30</v>
      </c>
      <c r="I42" s="6" t="s">
        <v>13</v>
      </c>
      <c r="J42" s="23">
        <v>32</v>
      </c>
      <c r="K42" s="6" t="s">
        <v>13</v>
      </c>
      <c r="L42" s="23">
        <v>32</v>
      </c>
      <c r="M42" s="6" t="s">
        <v>13</v>
      </c>
      <c r="N42" s="23">
        <v>18.7</v>
      </c>
      <c r="O42" s="6" t="s">
        <v>13</v>
      </c>
      <c r="P42" s="23">
        <v>12</v>
      </c>
      <c r="Q42" s="80" t="s">
        <v>13</v>
      </c>
      <c r="R42" s="126" t="s">
        <v>13</v>
      </c>
      <c r="S42" s="127">
        <f>T40+U40+V40+W40+X40+Y40</f>
        <v>144.99</v>
      </c>
      <c r="T42" s="96" t="s">
        <v>14</v>
      </c>
      <c r="U42" s="11" t="s">
        <v>15</v>
      </c>
      <c r="V42" s="11" t="s">
        <v>16</v>
      </c>
      <c r="W42" s="11" t="s">
        <v>17</v>
      </c>
      <c r="X42" s="11" t="s">
        <v>18</v>
      </c>
      <c r="Y42" s="11" t="s">
        <v>19</v>
      </c>
    </row>
    <row r="43" spans="1:26" ht="12.75" customHeight="1">
      <c r="A43" s="5" t="s">
        <v>13</v>
      </c>
      <c r="B43" s="6" t="s">
        <v>13</v>
      </c>
      <c r="C43" s="5" t="s">
        <v>13</v>
      </c>
      <c r="D43" s="5" t="s">
        <v>13</v>
      </c>
      <c r="E43" s="64" t="s">
        <v>13</v>
      </c>
      <c r="F43" s="6" t="s">
        <v>13</v>
      </c>
      <c r="G43" s="6" t="s">
        <v>13</v>
      </c>
      <c r="H43" s="6" t="s">
        <v>13</v>
      </c>
      <c r="I43" s="6" t="s">
        <v>13</v>
      </c>
      <c r="J43" s="6" t="s">
        <v>13</v>
      </c>
      <c r="K43" s="6" t="s">
        <v>13</v>
      </c>
      <c r="L43" s="6" t="s">
        <v>13</v>
      </c>
      <c r="M43" s="6" t="s">
        <v>13</v>
      </c>
      <c r="N43" s="6" t="s">
        <v>13</v>
      </c>
      <c r="O43" s="6" t="s">
        <v>13</v>
      </c>
      <c r="P43" s="6" t="s">
        <v>13</v>
      </c>
      <c r="Q43" s="80" t="s">
        <v>13</v>
      </c>
      <c r="R43" s="126" t="s">
        <v>13</v>
      </c>
      <c r="S43" s="128" t="s">
        <v>13</v>
      </c>
      <c r="T43" s="92" t="s">
        <v>13</v>
      </c>
      <c r="U43" s="6" t="s">
        <v>13</v>
      </c>
      <c r="V43" s="6" t="s">
        <v>13</v>
      </c>
      <c r="W43" s="6" t="s">
        <v>13</v>
      </c>
      <c r="X43" s="6" t="s">
        <v>13</v>
      </c>
      <c r="Y43" s="6" t="s">
        <v>13</v>
      </c>
    </row>
    <row r="44" spans="1:26" ht="12.75" customHeight="1">
      <c r="A44" s="65" t="s">
        <v>66</v>
      </c>
      <c r="B44" s="6" t="s">
        <v>13</v>
      </c>
      <c r="C44" s="5" t="s">
        <v>13</v>
      </c>
      <c r="D44" s="5" t="s">
        <v>13</v>
      </c>
      <c r="E44" s="64" t="s">
        <v>13</v>
      </c>
      <c r="F44" s="6" t="s">
        <v>13</v>
      </c>
      <c r="G44" s="6" t="s">
        <v>13</v>
      </c>
      <c r="H44" s="144" t="s">
        <v>67</v>
      </c>
      <c r="I44" s="141"/>
      <c r="J44" s="141"/>
      <c r="K44" s="141"/>
      <c r="L44" s="141"/>
      <c r="M44" s="141"/>
      <c r="N44" s="141"/>
      <c r="O44" s="140"/>
      <c r="P44" s="6" t="s">
        <v>13</v>
      </c>
      <c r="Q44" s="144" t="s">
        <v>68</v>
      </c>
      <c r="R44" s="145"/>
      <c r="S44" s="145"/>
      <c r="T44" s="141"/>
      <c r="U44" s="141"/>
      <c r="V44" s="141"/>
      <c r="W44" s="141"/>
      <c r="X44" s="141"/>
      <c r="Y44" s="140"/>
    </row>
    <row r="45" spans="1:26" ht="12.75" customHeight="1">
      <c r="A45" s="65" t="s">
        <v>69</v>
      </c>
      <c r="B45" s="6" t="s">
        <v>13</v>
      </c>
      <c r="C45" s="5" t="s">
        <v>13</v>
      </c>
      <c r="D45" s="5" t="s">
        <v>13</v>
      </c>
      <c r="E45" s="64" t="s">
        <v>13</v>
      </c>
      <c r="F45" s="6" t="s">
        <v>13</v>
      </c>
      <c r="G45" s="6" t="s">
        <v>13</v>
      </c>
      <c r="H45" s="5" t="s">
        <v>13</v>
      </c>
      <c r="I45" s="5" t="s">
        <v>13</v>
      </c>
      <c r="J45" s="5" t="s">
        <v>13</v>
      </c>
      <c r="K45" s="64" t="s">
        <v>13</v>
      </c>
      <c r="L45" s="5" t="s">
        <v>13</v>
      </c>
      <c r="M45" s="5" t="s">
        <v>13</v>
      </c>
      <c r="N45" s="5" t="s">
        <v>13</v>
      </c>
      <c r="O45" s="5" t="s">
        <v>13</v>
      </c>
      <c r="P45" s="6" t="s">
        <v>13</v>
      </c>
      <c r="Q45" s="5" t="s">
        <v>13</v>
      </c>
      <c r="R45" s="5" t="s">
        <v>13</v>
      </c>
      <c r="S45" s="5" t="s">
        <v>13</v>
      </c>
      <c r="T45" s="6" t="s">
        <v>13</v>
      </c>
      <c r="U45" s="5" t="s">
        <v>13</v>
      </c>
      <c r="V45" s="5" t="s">
        <v>13</v>
      </c>
      <c r="W45" s="5" t="s">
        <v>13</v>
      </c>
      <c r="X45" s="5" t="s">
        <v>13</v>
      </c>
      <c r="Y45" s="6" t="s">
        <v>13</v>
      </c>
    </row>
    <row r="46" spans="1:26" ht="12.75" customHeight="1">
      <c r="A46" s="65" t="s">
        <v>70</v>
      </c>
      <c r="B46" s="6" t="s">
        <v>13</v>
      </c>
      <c r="C46" s="5" t="s">
        <v>13</v>
      </c>
      <c r="D46" s="5" t="s">
        <v>13</v>
      </c>
      <c r="E46" s="64" t="s">
        <v>13</v>
      </c>
      <c r="F46" s="6" t="s">
        <v>13</v>
      </c>
      <c r="G46" s="6" t="s">
        <v>13</v>
      </c>
      <c r="H46" s="146" t="s">
        <v>71</v>
      </c>
      <c r="I46" s="141"/>
      <c r="J46" s="141"/>
      <c r="K46" s="141"/>
      <c r="L46" s="66" t="s">
        <v>13</v>
      </c>
      <c r="M46" s="139" t="s">
        <v>72</v>
      </c>
      <c r="N46" s="141"/>
      <c r="O46" s="140"/>
      <c r="P46" s="6" t="s">
        <v>13</v>
      </c>
      <c r="Q46" s="139" t="s">
        <v>73</v>
      </c>
      <c r="R46" s="140"/>
      <c r="S46" s="5" t="s">
        <v>13</v>
      </c>
      <c r="T46" s="139" t="s">
        <v>74</v>
      </c>
      <c r="U46" s="141"/>
      <c r="V46" s="141"/>
      <c r="W46" s="141"/>
      <c r="X46" s="141"/>
      <c r="Y46" s="140"/>
    </row>
    <row r="47" spans="1:26" ht="12" customHeight="1">
      <c r="A47" s="5" t="s">
        <v>13</v>
      </c>
      <c r="B47" s="6" t="s">
        <v>13</v>
      </c>
      <c r="C47" s="5" t="s">
        <v>13</v>
      </c>
      <c r="D47" s="5" t="s">
        <v>13</v>
      </c>
      <c r="E47" s="64" t="s">
        <v>13</v>
      </c>
      <c r="F47" s="6" t="s">
        <v>13</v>
      </c>
      <c r="G47" s="6" t="s">
        <v>13</v>
      </c>
      <c r="H47" s="139" t="s">
        <v>75</v>
      </c>
      <c r="I47" s="140"/>
      <c r="J47" s="5" t="s">
        <v>13</v>
      </c>
      <c r="K47" s="64" t="s">
        <v>13</v>
      </c>
      <c r="L47" s="5" t="s">
        <v>13</v>
      </c>
      <c r="M47" s="139" t="s">
        <v>76</v>
      </c>
      <c r="N47" s="141"/>
      <c r="O47" s="141"/>
      <c r="P47" s="66" t="s">
        <v>13</v>
      </c>
      <c r="Q47" s="139" t="s">
        <v>77</v>
      </c>
      <c r="R47" s="141"/>
      <c r="S47" s="140"/>
      <c r="T47" s="5" t="s">
        <v>13</v>
      </c>
      <c r="U47" s="5" t="s">
        <v>13</v>
      </c>
      <c r="V47" s="5" t="s">
        <v>13</v>
      </c>
      <c r="W47" s="5" t="s">
        <v>13</v>
      </c>
      <c r="X47" s="5" t="s">
        <v>13</v>
      </c>
      <c r="Y47" s="6" t="s">
        <v>13</v>
      </c>
    </row>
    <row r="48" spans="1:26" ht="14.25" customHeight="1">
      <c r="T48" s="67"/>
    </row>
    <row r="49" spans="1:14" ht="14.25" customHeight="1">
      <c r="C49" s="68" t="s">
        <v>14</v>
      </c>
      <c r="D49" s="69" t="s">
        <v>18</v>
      </c>
      <c r="E49" s="69" t="s">
        <v>16</v>
      </c>
      <c r="F49" s="69" t="s">
        <v>15</v>
      </c>
      <c r="G49" s="69" t="s">
        <v>17</v>
      </c>
      <c r="H49" s="69" t="s">
        <v>19</v>
      </c>
    </row>
    <row r="50" spans="1:14" ht="28.5" customHeight="1">
      <c r="A50" s="70" t="s">
        <v>78</v>
      </c>
      <c r="B50" s="71">
        <v>24</v>
      </c>
      <c r="C50" s="72">
        <v>14.25</v>
      </c>
      <c r="D50" s="72">
        <v>0</v>
      </c>
      <c r="E50" s="72">
        <v>2.25</v>
      </c>
      <c r="F50" s="72">
        <v>0.25</v>
      </c>
      <c r="G50" s="72">
        <v>5.25</v>
      </c>
      <c r="H50" s="72">
        <v>2</v>
      </c>
      <c r="I50" s="73">
        <v>35</v>
      </c>
      <c r="J50" s="73">
        <v>24</v>
      </c>
    </row>
    <row r="51" spans="1:14" ht="14.25" customHeight="1">
      <c r="A51" s="74"/>
      <c r="B51" s="75">
        <f>C51+D51+E51+F51+G51+H51</f>
        <v>100</v>
      </c>
      <c r="C51" s="76">
        <f>(C50*100)/B50</f>
        <v>59.375</v>
      </c>
      <c r="D51" s="76">
        <f>(D50*100)/B50</f>
        <v>0</v>
      </c>
      <c r="E51" s="76">
        <f>(E50*100)/B50</f>
        <v>9.375</v>
      </c>
      <c r="F51" s="76">
        <f>(F50*100)/B50</f>
        <v>1.0416666666666667</v>
      </c>
      <c r="G51" s="76">
        <f>(G50*100)/B50</f>
        <v>21.875</v>
      </c>
      <c r="H51" s="76">
        <f>(H50*100)/B50</f>
        <v>8.3333333333333339</v>
      </c>
      <c r="I51" s="77" t="s">
        <v>79</v>
      </c>
      <c r="J51" s="77" t="s">
        <v>80</v>
      </c>
      <c r="N51" s="79"/>
    </row>
    <row r="52" spans="1:14" ht="14.25" customHeight="1"/>
    <row r="53" spans="1:14" ht="14.25" customHeight="1"/>
    <row r="54" spans="1:14" ht="14.25" customHeight="1"/>
    <row r="55" spans="1:14" ht="14.25" customHeight="1"/>
    <row r="56" spans="1:14" ht="14.25" customHeight="1"/>
    <row r="57" spans="1:14" ht="14.25" customHeight="1"/>
    <row r="58" spans="1:14" ht="14.25" customHeight="1"/>
    <row r="59" spans="1:14" ht="14.25" customHeight="1"/>
    <row r="60" spans="1:14" ht="14.25" customHeight="1"/>
    <row r="61" spans="1:14" ht="14.25" customHeight="1"/>
    <row r="62" spans="1:14" ht="14.25" customHeight="1"/>
    <row r="63" spans="1:14" ht="14.25" customHeight="1"/>
    <row r="64" spans="1:1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7">
    <mergeCell ref="C42:E42"/>
    <mergeCell ref="H44:O44"/>
    <mergeCell ref="Q44:Y44"/>
    <mergeCell ref="H46:K46"/>
    <mergeCell ref="Q46:R46"/>
    <mergeCell ref="T46:Y46"/>
    <mergeCell ref="M46:O46"/>
    <mergeCell ref="H47:I47"/>
    <mergeCell ref="Q47:S47"/>
    <mergeCell ref="F1:G1"/>
    <mergeCell ref="H1:I1"/>
    <mergeCell ref="J1:K1"/>
    <mergeCell ref="L1:M1"/>
    <mergeCell ref="N1:O1"/>
    <mergeCell ref="P1:Q1"/>
    <mergeCell ref="R40:S40"/>
    <mergeCell ref="M47:O47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J. Gren</cp:lastModifiedBy>
  <dcterms:created xsi:type="dcterms:W3CDTF">2025-11-23T14:51:59Z</dcterms:created>
  <dcterms:modified xsi:type="dcterms:W3CDTF">2026-07-28T15:37:20Z</dcterms:modified>
</cp:coreProperties>
</file>